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Septiembre\"/>
    </mc:Choice>
  </mc:AlternateContent>
  <bookViews>
    <workbookView xWindow="0" yWindow="0" windowWidth="28800" windowHeight="13020"/>
  </bookViews>
  <sheets>
    <sheet name="2AC_111 00" sheetId="1" r:id="rId1"/>
  </sheets>
  <externalReferences>
    <externalReference r:id="rId2"/>
    <externalReference r:id="rId3"/>
  </externalReferences>
  <definedNames>
    <definedName name="BuscarV">#REF!</definedName>
    <definedName name="sumasSI">#REF!</definedName>
    <definedName name="tod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7" i="1"/>
  <c r="E7" i="1"/>
  <c r="H7" i="1" s="1"/>
  <c r="F7" i="1"/>
  <c r="I7" i="1" l="1"/>
  <c r="D8" i="1"/>
</calcChain>
</file>

<file path=xl/sharedStrings.xml><?xml version="1.0" encoding="utf-8"?>
<sst xmlns="http://schemas.openxmlformats.org/spreadsheetml/2006/main" count="369" uniqueCount="279">
  <si>
    <t>OTROS RECURSOS DE CAPITAL</t>
  </si>
  <si>
    <t>2-4-9</t>
  </si>
  <si>
    <t>´2490000000000000000000</t>
  </si>
  <si>
    <t>2AC_111 00</t>
  </si>
  <si>
    <t>DONACIONES</t>
  </si>
  <si>
    <t>2-4-6</t>
  </si>
  <si>
    <t>´2460000000000000000000</t>
  </si>
  <si>
    <t>EXCEDENTES FINANCIEROS DE LOS ESTABLECIMIENTOS PﾚBLICOS Y UTILIDADES EMPRESAS</t>
  </si>
  <si>
    <t>2-4-5</t>
  </si>
  <si>
    <t>´2450000000000000000000</t>
  </si>
  <si>
    <t>DIFERENCIAL CAMBIARIO</t>
  </si>
  <si>
    <t>2-4-4</t>
  </si>
  <si>
    <t>´2440000000000000000000</t>
  </si>
  <si>
    <t>Rendimientos Provenientes de Recursos de Libre Destinaci</t>
  </si>
  <si>
    <t>2-4-3-02</t>
  </si>
  <si>
    <t>´2430200000000000000000</t>
  </si>
  <si>
    <t>Rendimientos Provenientes de Recursos de Destinaci Espec凬ica</t>
  </si>
  <si>
    <t>2-4-3-01</t>
  </si>
  <si>
    <t>´2430100000000000000000</t>
  </si>
  <si>
    <t>RENDIMIENTOS POR OPERACIONES FINANCIERAS</t>
  </si>
  <si>
    <t>2-4-3</t>
  </si>
  <si>
    <t>´2430000000000000000000</t>
  </si>
  <si>
    <t>Cr馘ito Vigencia Anterior</t>
  </si>
  <si>
    <t>2-4-2-04</t>
  </si>
  <si>
    <t>´2420400000000000000000</t>
  </si>
  <si>
    <t>Cr馘ito Vigencia</t>
  </si>
  <si>
    <t>2-4-2-03</t>
  </si>
  <si>
    <t>´2420300000000000000000</t>
  </si>
  <si>
    <t>RECURSOS DEL CRﾉDITO</t>
  </si>
  <si>
    <t>2-4-2</t>
  </si>
  <si>
    <t>´2420000000000000000000</t>
  </si>
  <si>
    <t>Recursos del Balance SGP Vigencia Anterior</t>
  </si>
  <si>
    <t>2-4-1-09</t>
  </si>
  <si>
    <t>´2410900000000000000000</t>
  </si>
  <si>
    <t>Otros Recursos del Balance de Libre Destinaci</t>
  </si>
  <si>
    <t>2-4-1-08-02</t>
  </si>
  <si>
    <t>´2410802000000000000000</t>
  </si>
  <si>
    <t>Otros Recursos del Balance de Destinaci Espec凬ica</t>
  </si>
  <si>
    <t>2-4-1-08-01</t>
  </si>
  <si>
    <t>´2410801000000000000000</t>
  </si>
  <si>
    <t>Otros Recursos del Balance</t>
  </si>
  <si>
    <t>2-4-1-08</t>
  </si>
  <si>
    <t>´2410800000000000000000</t>
  </si>
  <si>
    <t>Recursos Pasivos Exigibles</t>
  </si>
  <si>
    <t>2-4-1-06</t>
  </si>
  <si>
    <t>´2410600000000000000000</t>
  </si>
  <si>
    <t>Venta de Activos</t>
  </si>
  <si>
    <t>2-4-1-03</t>
  </si>
  <si>
    <t>´2410300000000000000000</t>
  </si>
  <si>
    <t>RECURSOS DEL BALANCE</t>
  </si>
  <si>
    <t>2-4-1</t>
  </si>
  <si>
    <t>´2410000000000000000000</t>
  </si>
  <si>
    <t>RECURSOS DE CAPITAL</t>
  </si>
  <si>
    <t>2-4</t>
  </si>
  <si>
    <t>´2400000000000000000000</t>
  </si>
  <si>
    <t>Otras</t>
  </si>
  <si>
    <t>2-2-5-99</t>
  </si>
  <si>
    <t>´2259900000000000000000</t>
  </si>
  <si>
    <t>Fondo Cuenta de Financiaci del Plan de Gesti Ambiental del Distrito Capital</t>
  </si>
  <si>
    <t>2-2-5-05</t>
  </si>
  <si>
    <t>´2250500000000000000000</t>
  </si>
  <si>
    <t>OTRAS TRANSFERENCIAS</t>
  </si>
  <si>
    <t>2-2-5</t>
  </si>
  <si>
    <t>´2250000000000000000000</t>
  </si>
  <si>
    <t>Convenios Entidades</t>
  </si>
  <si>
    <t>2-2-3-03</t>
  </si>
  <si>
    <t>´2230300000000000000000</t>
  </si>
  <si>
    <t>ENTIDADES DISTRITALES</t>
  </si>
  <si>
    <t>2-2-3</t>
  </si>
  <si>
    <t>´2230000000000000000000</t>
  </si>
  <si>
    <t>Otras Naci</t>
  </si>
  <si>
    <t>2-2-1-04-03</t>
  </si>
  <si>
    <t>´2210403000000000000000</t>
  </si>
  <si>
    <t>Otras Transferencias Naci</t>
  </si>
  <si>
    <t>2-2-1-04</t>
  </si>
  <si>
    <t>´2210400000000000000000</t>
  </si>
  <si>
    <t>Atenci Primera Infancia</t>
  </si>
  <si>
    <t>2-2-1-01-07</t>
  </si>
  <si>
    <t>´2210107000000000000000</t>
  </si>
  <si>
    <t>15% SGP Participaci Departamento APSB</t>
  </si>
  <si>
    <t>2-2-1-01-06</t>
  </si>
  <si>
    <t>´2210106000000000000000</t>
  </si>
  <si>
    <t>Agua Potable y Saneamiento B疽ico</t>
  </si>
  <si>
    <t>2-2-1-01-05</t>
  </si>
  <si>
    <t>´2210105000000000000000</t>
  </si>
  <si>
    <t>Restaurantes Escolares</t>
  </si>
  <si>
    <t>2-2-1-01-04</t>
  </si>
  <si>
    <t>´2210104000000000000000</t>
  </si>
  <si>
    <t>Propito General</t>
  </si>
  <si>
    <t>2-2-1-01-03</t>
  </si>
  <si>
    <t>´2210103000000000000000</t>
  </si>
  <si>
    <t>Aportes Patronales</t>
  </si>
  <si>
    <t>2-2-1-01-02-04</t>
  </si>
  <si>
    <t>´2210102040000000000000</t>
  </si>
  <si>
    <t>Salud P炻lica</t>
  </si>
  <si>
    <t>2-2-1-01-02-03</t>
  </si>
  <si>
    <t>´2210102030000000000000</t>
  </si>
  <si>
    <t>Vigencia Actual</t>
  </si>
  <si>
    <t>2-2-1-01-02-02-0001-01</t>
  </si>
  <si>
    <t>´2210102020001010000000</t>
  </si>
  <si>
    <t>Continuidad</t>
  </si>
  <si>
    <t>2-2-1-01-02-02-0001</t>
  </si>
  <si>
    <t>´2210102020001000000000</t>
  </si>
  <si>
    <t>R馮imen Subsidiado</t>
  </si>
  <si>
    <t>2-2-1-01-02-02</t>
  </si>
  <si>
    <t>´2210102020000000000000</t>
  </si>
  <si>
    <t>Prestaci del Servicio</t>
  </si>
  <si>
    <t>2-2-1-01-02-01</t>
  </si>
  <si>
    <t>´2210102010000000000000</t>
  </si>
  <si>
    <t>Salud</t>
  </si>
  <si>
    <t>2-2-1-01-02</t>
  </si>
  <si>
    <t>´2210102000000000000000</t>
  </si>
  <si>
    <t>Calidad Gratuidad</t>
  </si>
  <si>
    <t>2-2-1-01-01-05</t>
  </si>
  <si>
    <t>´2210101050000000000000</t>
  </si>
  <si>
    <t>Calidad</t>
  </si>
  <si>
    <t>2-2-1-01-01-04</t>
  </si>
  <si>
    <t>´2210101040000000000000</t>
  </si>
  <si>
    <t>Pensionados Nacionalizados</t>
  </si>
  <si>
    <t>2-2-1-01-01-03</t>
  </si>
  <si>
    <t>´2210101030000000000000</t>
  </si>
  <si>
    <t>2-2-1-01-01-02</t>
  </si>
  <si>
    <t>´2210101020000000000000</t>
  </si>
  <si>
    <t>2-2-1-01-01-01</t>
  </si>
  <si>
    <t>´2210101010000000000000</t>
  </si>
  <si>
    <t>Educaci</t>
  </si>
  <si>
    <t>2-2-1-01-01</t>
  </si>
  <si>
    <t>´2210101000000000000000</t>
  </si>
  <si>
    <t>Sistema General de Participaciones</t>
  </si>
  <si>
    <t>2-2-1-01</t>
  </si>
  <si>
    <t>´2210100000000000000000</t>
  </si>
  <si>
    <t>NACIﾓN</t>
  </si>
  <si>
    <t>2-2-1</t>
  </si>
  <si>
    <t>´2210000000000000000000</t>
  </si>
  <si>
    <t>TRANSFERENCIAS</t>
  </si>
  <si>
    <t>2-2</t>
  </si>
  <si>
    <t>´2200000000000000000000</t>
  </si>
  <si>
    <t>Otros Ingresos No Tributarios</t>
  </si>
  <si>
    <t>2-1-2-99</t>
  </si>
  <si>
    <t>´2129900000000000000000</t>
  </si>
  <si>
    <t>Espect當ulos P炻licos de las Artes Esc駭icas (Ley 1493 de 2011)</t>
  </si>
  <si>
    <t>2-1-2-13</t>
  </si>
  <si>
    <t>´2121300000000000000000</t>
  </si>
  <si>
    <t>Sanciones Tributarias</t>
  </si>
  <si>
    <t>2-1-2-12</t>
  </si>
  <si>
    <t>´2121200000000000000000</t>
  </si>
  <si>
    <t>Intereses Moratorios Impuestos</t>
  </si>
  <si>
    <t>2-1-2-11</t>
  </si>
  <si>
    <t>´2121100000000000000000</t>
  </si>
  <si>
    <t>Derechos de Tr疣sito</t>
  </si>
  <si>
    <t>2-1-2-07-01</t>
  </si>
  <si>
    <t>´2120701000000000000000</t>
  </si>
  <si>
    <t>Derechos</t>
  </si>
  <si>
    <t>2-1-2-07</t>
  </si>
  <si>
    <t>´2120700000000000000000</t>
  </si>
  <si>
    <t>Instituto Distrital de Patrimonio Cultural</t>
  </si>
  <si>
    <t>2-1-2-06-16-04</t>
  </si>
  <si>
    <t>´2120616040000000000000</t>
  </si>
  <si>
    <t>Instituto Distrital para la Recreaci y el Deporte - IDRD</t>
  </si>
  <si>
    <t>2-1-2-06-16-01</t>
  </si>
  <si>
    <t>´2120616010000000000000</t>
  </si>
  <si>
    <t>IVA al Servicio de Telefon僘 Mil (Ley788 de 2002)</t>
  </si>
  <si>
    <t>2-1-2-06-16</t>
  </si>
  <si>
    <t>´2120616000000000000000</t>
  </si>
  <si>
    <t>IVA Cedido de Licores - IDRD (Ley 788 de 2002)</t>
  </si>
  <si>
    <t>2-1-2-06-15</t>
  </si>
  <si>
    <t>´2120615000000000000000</t>
  </si>
  <si>
    <t>Veh兤ulos Automotores</t>
  </si>
  <si>
    <t>2-1-2-06-08</t>
  </si>
  <si>
    <t>´2120608000000000000000</t>
  </si>
  <si>
    <t>Sobretasa al ACPM</t>
  </si>
  <si>
    <t>2-1-2-06-07</t>
  </si>
  <si>
    <t>´2120607000000000000000</t>
  </si>
  <si>
    <t>Plusval僘</t>
  </si>
  <si>
    <t>2-1-2-06-06</t>
  </si>
  <si>
    <t>´2120606000000000000000</t>
  </si>
  <si>
    <t>Consumo de Cigarrillos Nacionales</t>
  </si>
  <si>
    <t>2-1-2-06-03</t>
  </si>
  <si>
    <t>´2120603000000000000000</t>
  </si>
  <si>
    <t>Registro</t>
  </si>
  <si>
    <t>2-1-2-06-01</t>
  </si>
  <si>
    <t>´2120601000000000000000</t>
  </si>
  <si>
    <t>Participaciones</t>
  </si>
  <si>
    <t>2-1-2-06</t>
  </si>
  <si>
    <t>´2120600000000000000000</t>
  </si>
  <si>
    <t>Semaforizaci</t>
  </si>
  <si>
    <t>2-1-2-05-09</t>
  </si>
  <si>
    <t>´2120509000000000000000</t>
  </si>
  <si>
    <t>Contribuciones</t>
  </si>
  <si>
    <t>2-1-2-05</t>
  </si>
  <si>
    <t>´2120500000000000000000</t>
  </si>
  <si>
    <t>Otras Multas</t>
  </si>
  <si>
    <t>2-1-2-03-99</t>
  </si>
  <si>
    <t>´2120399000000000000000</t>
  </si>
  <si>
    <t>Comparendo Ambiental</t>
  </si>
  <si>
    <t>2-1-2-03-03</t>
  </si>
  <si>
    <t>´2120303000000000000000</t>
  </si>
  <si>
    <t>Transito y Transporte</t>
  </si>
  <si>
    <t>2-1-2-03-02</t>
  </si>
  <si>
    <t>´2120302000000000000000</t>
  </si>
  <si>
    <t>Multas</t>
  </si>
  <si>
    <t>2-1-2-03</t>
  </si>
  <si>
    <t>´2120300000000000000000</t>
  </si>
  <si>
    <t>Estratificaci</t>
  </si>
  <si>
    <t>2-1-2-01-02</t>
  </si>
  <si>
    <t>´2120102000000000000000</t>
  </si>
  <si>
    <t>Tasas</t>
  </si>
  <si>
    <t>2-1-2-01</t>
  </si>
  <si>
    <t>´2120100000000000000000</t>
  </si>
  <si>
    <t>NO TRIBUTARIOS</t>
  </si>
  <si>
    <t>2-1-2</t>
  </si>
  <si>
    <t>´2120000000000000000000</t>
  </si>
  <si>
    <t>5% Contratos Obra P炻lica</t>
  </si>
  <si>
    <t>2-1-1-17</t>
  </si>
  <si>
    <t>´2111700000000000000000</t>
  </si>
  <si>
    <t>Impuesto Unificado Fondo de Pobres, Azar y Espect當ulos P炻licos</t>
  </si>
  <si>
    <t>2-1-1-16</t>
  </si>
  <si>
    <t>´2111600000000000000000</t>
  </si>
  <si>
    <t>Estampilla Pro Personas Mayores</t>
  </si>
  <si>
    <t>2-1-1-15</t>
  </si>
  <si>
    <t>´2111500000000000000000</t>
  </si>
  <si>
    <t>Estampilla Pro Cultura</t>
  </si>
  <si>
    <t>2-1-1-14</t>
  </si>
  <si>
    <t>´2111400000000000000000</t>
  </si>
  <si>
    <t>Fondo de los Pobres</t>
  </si>
  <si>
    <t>2-1-1-12</t>
  </si>
  <si>
    <t>´2111200000000000000000</t>
  </si>
  <si>
    <t>Impuesto a la Publicidad Exterior Visual</t>
  </si>
  <si>
    <t>2-1-1-10</t>
  </si>
  <si>
    <t>´2111000000000000000000</t>
  </si>
  <si>
    <t>Sobretasa a la Gasolina</t>
  </si>
  <si>
    <t>2-1-1-08</t>
  </si>
  <si>
    <t>´2110800000000000000000</t>
  </si>
  <si>
    <t>Consumo de Cerveza</t>
  </si>
  <si>
    <t>2-1-1-07</t>
  </si>
  <si>
    <t>´2110700000000000000000</t>
  </si>
  <si>
    <t>Cigarrillos Extranjeros</t>
  </si>
  <si>
    <t>2-1-1-06</t>
  </si>
  <si>
    <t>´2110600000000000000000</t>
  </si>
  <si>
    <t>Delineaci Urbana</t>
  </si>
  <si>
    <t>2-1-1-05</t>
  </si>
  <si>
    <t>´2110500000000000000000</t>
  </si>
  <si>
    <t>2-1-1-04</t>
  </si>
  <si>
    <t>´2110400000000000000000</t>
  </si>
  <si>
    <t>Industria, Comercio y Avisos</t>
  </si>
  <si>
    <t>2-1-1-02</t>
  </si>
  <si>
    <t>´2110200000000000000000</t>
  </si>
  <si>
    <t>Predial Unificado</t>
  </si>
  <si>
    <t>2-1-1-01</t>
  </si>
  <si>
    <t>´2110100000000000000000</t>
  </si>
  <si>
    <t>TRIBUTARIOS</t>
  </si>
  <si>
    <t>2-1-1</t>
  </si>
  <si>
    <t>´2110000000000000000000</t>
  </si>
  <si>
    <t>INGRESOS CORRIENTES</t>
  </si>
  <si>
    <t>2-1</t>
  </si>
  <si>
    <t>´2100000000000000000000</t>
  </si>
  <si>
    <t>INGRESOS</t>
  </si>
  <si>
    <t>2</t>
  </si>
  <si>
    <t>´2000000000000000000000</t>
  </si>
  <si>
    <t>(40) RECAUDO ACUMULADO CON RECONOCIMIENTO</t>
  </si>
  <si>
    <t>(36) RECONOCIMIENTOS VIGENCIA ACTUAL</t>
  </si>
  <si>
    <t>(32)SALDO POR RECAUDAR</t>
  </si>
  <si>
    <t>VACIO</t>
  </si>
  <si>
    <t>(28)% EJEC.PRESUP</t>
  </si>
  <si>
    <t>(24) RECAUDOS ACUMULADOS</t>
  </si>
  <si>
    <t>(20) RECAUDOS DEL MES</t>
  </si>
  <si>
    <t>(16) PRESUPUESTO DEFINITIVO</t>
  </si>
  <si>
    <t>(12)MODIFICACIONES ACUMULADAS</t>
  </si>
  <si>
    <t>(8) MODIFICACIONES ADEL MES</t>
  </si>
  <si>
    <t>(4)PRESUPUESTO INICIAL</t>
  </si>
  <si>
    <t>NOMBRE DE LA CUENTA</t>
  </si>
  <si>
    <t>CODIGO DE CUENTA</t>
  </si>
  <si>
    <t>CODIFICADO</t>
  </si>
  <si>
    <t>CODIGO ENTE</t>
  </si>
  <si>
    <t>INDICE</t>
  </si>
  <si>
    <t xml:space="preserve"> 9 __111.xlsx</t>
  </si>
  <si>
    <t>20151008578343204060663</t>
  </si>
  <si>
    <t>111</t>
  </si>
  <si>
    <t>Vigencia =2015  Mes = 9 Entidad = 111 Unidad Ejecutora =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</si>
</sst>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164" fontId="0" fillId="0" borderId="0" xfId="1" applyFont="1"/>
    <xf numFmtId="49" fontId="0" fillId="0" borderId="0" xfId="0" applyNumberFormat="1"/>
    <xf numFmtId="164" fontId="2" fillId="2" borderId="0" xfId="1" applyFont="1" applyFill="1" applyAlignment="1">
      <alignment horizontal="center" vertical="center" wrapText="1"/>
    </xf>
    <xf numFmtId="164" fontId="2" fillId="3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4" borderId="0" xfId="0" applyFill="1"/>
    <xf numFmtId="0" fontId="0" fillId="5" borderId="0" xfId="0" applyFill="1"/>
    <xf numFmtId="164" fontId="3" fillId="6" borderId="0" xfId="1" applyFont="1" applyFill="1" applyAlignment="1">
      <alignment wrapText="1"/>
    </xf>
    <xf numFmtId="0" fontId="3" fillId="6" borderId="0" xfId="0" applyFont="1" applyFill="1" applyAlignment="1">
      <alignment wrapText="1"/>
    </xf>
    <xf numFmtId="49" fontId="4" fillId="6" borderId="0" xfId="2" applyNumberFormat="1" applyFill="1" applyAlignment="1">
      <alignment wrapText="1"/>
    </xf>
    <xf numFmtId="49" fontId="4" fillId="0" borderId="0" xfId="2" applyNumberFormat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tempodi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s09_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INADA"/>
      <sheetName val="Hoja1"/>
      <sheetName val="chequeo"/>
      <sheetName val="MergeSelectedWorkbooks"/>
      <sheetName val="Abril 10 de 2015"/>
      <sheetName val="LISTA COMPLETA"/>
      <sheetName val="PresuPortaF"/>
      <sheetName val="ENTIDADES PARA INFORMES"/>
      <sheetName val="rotulos"/>
      <sheetName val="Hoja3"/>
      <sheetName val="Hoja2"/>
    </sheetNames>
    <sheetDataSet>
      <sheetData sheetId="0">
        <row r="6">
          <cell r="A6" t="str">
            <v>100 01</v>
          </cell>
        </row>
      </sheetData>
      <sheetData sheetId="1">
        <row r="6">
          <cell r="B6" t="str">
            <v>100</v>
          </cell>
          <cell r="C6" t="str">
            <v>01</v>
          </cell>
          <cell r="D6" t="str">
            <v>CONCEJO DE BOGOTA, D.C..</v>
          </cell>
          <cell r="E6" t="str">
            <v>Concejo de Bogotá D.C.</v>
          </cell>
          <cell r="F6" t="str">
            <v>Gobierno</v>
          </cell>
          <cell r="G6" t="str">
            <v>Administración Central</v>
          </cell>
          <cell r="H6" t="str">
            <v>AC</v>
          </cell>
          <cell r="I6" t="str">
            <v>OTRAS ENTIDADES</v>
          </cell>
          <cell r="J6">
            <v>0</v>
          </cell>
          <cell r="K6">
            <v>54</v>
          </cell>
          <cell r="L6">
            <v>0</v>
          </cell>
          <cell r="M6"/>
          <cell r="N6"/>
          <cell r="O6"/>
          <cell r="P6">
            <v>1</v>
          </cell>
          <cell r="Q6" t="str">
            <v>14. Otras entidades distritales</v>
          </cell>
          <cell r="R6" t="str">
            <v>14.</v>
          </cell>
        </row>
        <row r="7">
          <cell r="B7" t="str">
            <v>102</v>
          </cell>
          <cell r="C7" t="str">
            <v>01</v>
          </cell>
          <cell r="D7" t="str">
            <v>PERSONERÍA DE BOGOTÁ.</v>
          </cell>
          <cell r="E7" t="str">
            <v>Personería</v>
          </cell>
          <cell r="F7" t="str">
            <v>Gobierno</v>
          </cell>
          <cell r="G7" t="str">
            <v>Administración Central</v>
          </cell>
          <cell r="H7" t="str">
            <v>AC</v>
          </cell>
          <cell r="I7" t="str">
            <v>OTRAS ENTIDADES</v>
          </cell>
          <cell r="J7">
            <v>0</v>
          </cell>
          <cell r="K7">
            <v>54</v>
          </cell>
          <cell r="L7">
            <v>0</v>
          </cell>
          <cell r="M7"/>
          <cell r="N7"/>
          <cell r="O7"/>
          <cell r="P7">
            <v>2</v>
          </cell>
          <cell r="Q7" t="str">
            <v>14. Otras entidades distritales</v>
          </cell>
          <cell r="R7" t="str">
            <v>14.</v>
          </cell>
        </row>
        <row r="8">
          <cell r="B8" t="str">
            <v>104</v>
          </cell>
          <cell r="C8" t="str">
            <v>01</v>
          </cell>
          <cell r="D8" t="str">
            <v>SECRETARÍA GENERAL DE LA ALCALDÍA MAYOR DE BOGOTÁ, D.C..</v>
          </cell>
          <cell r="E8" t="str">
            <v>Secretaría General de la Alcaldía Mayor de Bogotá</v>
          </cell>
          <cell r="F8" t="str">
            <v>Gobierno</v>
          </cell>
          <cell r="G8" t="str">
            <v>Administración Central</v>
          </cell>
          <cell r="H8" t="str">
            <v>AC</v>
          </cell>
          <cell r="I8" t="str">
            <v>GESTION PUBLICA</v>
          </cell>
          <cell r="J8">
            <v>0</v>
          </cell>
          <cell r="K8">
            <v>54</v>
          </cell>
          <cell r="L8">
            <v>0</v>
          </cell>
          <cell r="M8"/>
          <cell r="N8"/>
          <cell r="O8"/>
          <cell r="P8">
            <v>3</v>
          </cell>
          <cell r="Q8" t="str">
            <v>1.  Gestión pública</v>
          </cell>
          <cell r="R8" t="str">
            <v>01.</v>
          </cell>
        </row>
        <row r="9">
          <cell r="B9" t="str">
            <v>105</v>
          </cell>
          <cell r="C9" t="str">
            <v>01</v>
          </cell>
          <cell r="D9" t="str">
            <v>VEEDURÍA DISTRITAL.</v>
          </cell>
          <cell r="E9" t="str">
            <v>Veeduría Distrital</v>
          </cell>
          <cell r="F9" t="str">
            <v>Gobierno</v>
          </cell>
          <cell r="G9" t="str">
            <v>Administración Central</v>
          </cell>
          <cell r="H9" t="str">
            <v>AC</v>
          </cell>
          <cell r="I9" t="str">
            <v>OTRAS ENTIDADES</v>
          </cell>
          <cell r="J9">
            <v>0</v>
          </cell>
          <cell r="K9">
            <v>54</v>
          </cell>
          <cell r="L9">
            <v>0</v>
          </cell>
          <cell r="M9"/>
          <cell r="N9"/>
          <cell r="O9"/>
          <cell r="P9">
            <v>4</v>
          </cell>
          <cell r="Q9" t="str">
            <v>14. Otras entidades distritales</v>
          </cell>
          <cell r="R9" t="str">
            <v>14.</v>
          </cell>
        </row>
        <row r="10">
          <cell r="B10" t="str">
            <v>110</v>
          </cell>
          <cell r="C10" t="str">
            <v>01</v>
          </cell>
          <cell r="D10" t="str">
            <v>SECRETARIA DE GOBIERNO.</v>
          </cell>
          <cell r="E10" t="str">
            <v>Secretaría Distrital de Gobierno</v>
          </cell>
          <cell r="F10" t="str">
            <v>Gobierno</v>
          </cell>
          <cell r="G10" t="str">
            <v>Administración Central</v>
          </cell>
          <cell r="H10" t="str">
            <v>AC</v>
          </cell>
          <cell r="I10" t="str">
            <v>GOBIERNO, SEGURIDAD Y CONVIVENCIA</v>
          </cell>
          <cell r="J10">
            <v>0</v>
          </cell>
          <cell r="K10">
            <v>54</v>
          </cell>
          <cell r="L10">
            <v>0</v>
          </cell>
          <cell r="M10"/>
          <cell r="N10"/>
          <cell r="O10"/>
          <cell r="P10">
            <v>5</v>
          </cell>
          <cell r="Q10" t="str">
            <v>2.  Gobierno, Seguridad y Convivencia</v>
          </cell>
          <cell r="R10" t="str">
            <v>02.</v>
          </cell>
        </row>
        <row r="11">
          <cell r="B11" t="str">
            <v>111</v>
          </cell>
          <cell r="C11" t="str">
            <v>00</v>
          </cell>
          <cell r="D11" t="str">
            <v>SECRETARIA DISTRITAL DE HACIENDA.</v>
          </cell>
          <cell r="E11" t="str">
            <v>Secretaría Distrital de Hacienda 00 Admon CENTRAL</v>
          </cell>
          <cell r="F11" t="str">
            <v>Hacienda</v>
          </cell>
          <cell r="G11" t="str">
            <v>Administración Central</v>
          </cell>
          <cell r="H11" t="str">
            <v>AC</v>
          </cell>
          <cell r="I11" t="str">
            <v>HACIENDA</v>
          </cell>
          <cell r="J11">
            <v>0</v>
          </cell>
          <cell r="K11">
            <v>54</v>
          </cell>
          <cell r="L11">
            <v>0</v>
          </cell>
          <cell r="M11"/>
          <cell r="N11"/>
          <cell r="O11"/>
          <cell r="P11">
            <v>6</v>
          </cell>
          <cell r="Q11" t="str">
            <v>3.  Hacienda</v>
          </cell>
          <cell r="R11" t="str">
            <v>03.</v>
          </cell>
        </row>
        <row r="12">
          <cell r="B12" t="str">
            <v>111</v>
          </cell>
          <cell r="C12" t="str">
            <v>01</v>
          </cell>
          <cell r="D12" t="str">
            <v>Dirección de Gestión Corporativa</v>
          </cell>
          <cell r="E12" t="str">
            <v>Secretaría Distrital de Hacienda 01 Dir. de Gestión Corporativa</v>
          </cell>
          <cell r="F12" t="str">
            <v>Hacienda</v>
          </cell>
          <cell r="G12" t="str">
            <v>Administración Central</v>
          </cell>
          <cell r="H12" t="str">
            <v>AC</v>
          </cell>
          <cell r="I12" t="str">
            <v>HACIENDA</v>
          </cell>
          <cell r="J12">
            <v>0</v>
          </cell>
          <cell r="K12">
            <v>54</v>
          </cell>
          <cell r="L12">
            <v>0</v>
          </cell>
          <cell r="M12"/>
          <cell r="N12"/>
          <cell r="O12"/>
          <cell r="P12">
            <v>7</v>
          </cell>
          <cell r="Q12" t="str">
            <v>3.  Hacienda</v>
          </cell>
          <cell r="R12" t="str">
            <v>03.</v>
          </cell>
        </row>
        <row r="13">
          <cell r="B13" t="str">
            <v>111</v>
          </cell>
          <cell r="C13" t="str">
            <v>02</v>
          </cell>
          <cell r="D13" t="str">
            <v>Dirección Distrital de Presupuesto</v>
          </cell>
          <cell r="E13" t="str">
            <v>Secretaría Distrital de Hacienda 02 Dir. Distrital de Presupuesto</v>
          </cell>
          <cell r="F13" t="str">
            <v>Hacienda</v>
          </cell>
          <cell r="G13" t="str">
            <v>Administración Central</v>
          </cell>
          <cell r="H13" t="str">
            <v>AC</v>
          </cell>
          <cell r="I13" t="str">
            <v>HACIENDA</v>
          </cell>
          <cell r="J13">
            <v>0</v>
          </cell>
          <cell r="K13">
            <v>54</v>
          </cell>
          <cell r="L13">
            <v>0</v>
          </cell>
          <cell r="M13"/>
          <cell r="N13"/>
          <cell r="O13"/>
          <cell r="P13">
            <v>8</v>
          </cell>
          <cell r="Q13" t="str">
            <v>3.  Hacienda</v>
          </cell>
          <cell r="R13" t="str">
            <v>03.</v>
          </cell>
        </row>
        <row r="14">
          <cell r="B14" t="str">
            <v>111</v>
          </cell>
          <cell r="C14" t="str">
            <v>03</v>
          </cell>
          <cell r="D14" t="str">
            <v>Dirección de Crédito Público</v>
          </cell>
          <cell r="E14" t="str">
            <v>Secretaría Distrital de Hacienda 03 Dir. de Crédito Público</v>
          </cell>
          <cell r="F14" t="str">
            <v>Hacienda</v>
          </cell>
          <cell r="G14" t="str">
            <v>Administración Central</v>
          </cell>
          <cell r="H14" t="str">
            <v>AC</v>
          </cell>
          <cell r="I14" t="str">
            <v>HACIENDA</v>
          </cell>
          <cell r="J14">
            <v>0</v>
          </cell>
          <cell r="K14">
            <v>54</v>
          </cell>
          <cell r="L14">
            <v>0</v>
          </cell>
          <cell r="M14"/>
          <cell r="N14"/>
          <cell r="O14"/>
          <cell r="P14">
            <v>9</v>
          </cell>
          <cell r="Q14" t="str">
            <v>3.  Hacienda</v>
          </cell>
          <cell r="R14" t="str">
            <v>03.</v>
          </cell>
        </row>
        <row r="15">
          <cell r="B15" t="str">
            <v>111</v>
          </cell>
          <cell r="C15" t="str">
            <v>04</v>
          </cell>
          <cell r="D15" t="str">
            <v>Cuenta Fondo del Concejo</v>
          </cell>
          <cell r="E15" t="str">
            <v>Secretaría Distrital de Hacienda 04 Cuenta Fondo del Concejo</v>
          </cell>
          <cell r="F15" t="str">
            <v>Hacienda</v>
          </cell>
          <cell r="G15" t="str">
            <v>Administración Central</v>
          </cell>
          <cell r="H15" t="str">
            <v>AC</v>
          </cell>
          <cell r="I15" t="str">
            <v>HACIENDA</v>
          </cell>
          <cell r="J15">
            <v>0</v>
          </cell>
          <cell r="K15">
            <v>54</v>
          </cell>
          <cell r="L15">
            <v>0</v>
          </cell>
          <cell r="M15"/>
          <cell r="N15"/>
          <cell r="O15"/>
          <cell r="P15">
            <v>10</v>
          </cell>
          <cell r="Q15" t="str">
            <v>3.  Hacienda</v>
          </cell>
          <cell r="R15" t="str">
            <v>03.</v>
          </cell>
        </row>
        <row r="16">
          <cell r="B16" t="str">
            <v>112</v>
          </cell>
          <cell r="C16" t="str">
            <v>01</v>
          </cell>
          <cell r="D16" t="str">
            <v>SECRETARIA DE EDUCACION DEL DISTRITO</v>
          </cell>
          <cell r="E16" t="str">
            <v>Secretaría de Educación del Distrito</v>
          </cell>
          <cell r="F16" t="str">
            <v>Educación, Cultura, Recreación y Deporte</v>
          </cell>
          <cell r="G16" t="str">
            <v>Administración Central</v>
          </cell>
          <cell r="H16" t="str">
            <v>AC</v>
          </cell>
          <cell r="I16" t="str">
            <v>EDUCACION</v>
          </cell>
          <cell r="J16">
            <v>0</v>
          </cell>
          <cell r="K16">
            <v>54</v>
          </cell>
          <cell r="L16">
            <v>0</v>
          </cell>
          <cell r="M16"/>
          <cell r="N16"/>
          <cell r="O16"/>
          <cell r="P16">
            <v>11</v>
          </cell>
          <cell r="Q16" t="str">
            <v>7.  Educación</v>
          </cell>
          <cell r="R16" t="str">
            <v>07.</v>
          </cell>
        </row>
        <row r="17">
          <cell r="B17" t="str">
            <v>113</v>
          </cell>
          <cell r="C17" t="str">
            <v>01</v>
          </cell>
          <cell r="D17" t="str">
            <v>SECRETARIA DISTRITAL DE MOVILIDAD.</v>
          </cell>
          <cell r="E17" t="str">
            <v>Secretaría Distrital de Movilidad</v>
          </cell>
          <cell r="F17" t="str">
            <v>Movilidad</v>
          </cell>
          <cell r="G17" t="str">
            <v>Administración Central</v>
          </cell>
          <cell r="H17" t="str">
            <v>AC</v>
          </cell>
          <cell r="I17" t="str">
            <v>MOVILIDAD</v>
          </cell>
          <cell r="J17">
            <v>0</v>
          </cell>
          <cell r="K17">
            <v>54</v>
          </cell>
          <cell r="L17">
            <v>0</v>
          </cell>
          <cell r="M17"/>
          <cell r="N17"/>
          <cell r="O17"/>
          <cell r="P17">
            <v>12</v>
          </cell>
          <cell r="Q17" t="str">
            <v>6.  Movilidad</v>
          </cell>
          <cell r="R17" t="str">
            <v>06.</v>
          </cell>
        </row>
        <row r="18">
          <cell r="B18" t="str">
            <v>113</v>
          </cell>
          <cell r="C18" t="str">
            <v>02</v>
          </cell>
          <cell r="D18" t="str">
            <v>Secretaría Distrital de la Movilidad -Dirección Administrativa-</v>
          </cell>
          <cell r="E18" t="str">
            <v>Secretaría Distrital de Movilidad  -Dir. Administrativa-</v>
          </cell>
          <cell r="F18" t="str">
            <v>Movilidad</v>
          </cell>
          <cell r="G18" t="str">
            <v>Administración Central</v>
          </cell>
          <cell r="H18" t="str">
            <v>AC</v>
          </cell>
          <cell r="I18" t="str">
            <v>MOVILIDAD</v>
          </cell>
          <cell r="J18">
            <v>0</v>
          </cell>
          <cell r="K18">
            <v>54</v>
          </cell>
          <cell r="L18">
            <v>0</v>
          </cell>
          <cell r="M18"/>
          <cell r="N18"/>
          <cell r="O18"/>
          <cell r="P18">
            <v>13</v>
          </cell>
          <cell r="Q18" t="str">
            <v>6.  Movilidad</v>
          </cell>
          <cell r="R18" t="str">
            <v>06.</v>
          </cell>
        </row>
        <row r="19">
          <cell r="B19" t="str">
            <v>114</v>
          </cell>
          <cell r="C19" t="str">
            <v>01</v>
          </cell>
          <cell r="D19" t="str">
            <v>SECRETARIA DISTRITAL DE SALUD.</v>
          </cell>
          <cell r="E19" t="str">
            <v>Secretaría Distrital de Salud</v>
          </cell>
          <cell r="F19" t="str">
            <v>Salud</v>
          </cell>
          <cell r="G19" t="str">
            <v>Administración Central</v>
          </cell>
          <cell r="H19" t="str">
            <v>AC</v>
          </cell>
          <cell r="I19" t="str">
            <v>SALUD</v>
          </cell>
          <cell r="J19">
            <v>0</v>
          </cell>
          <cell r="K19">
            <v>54</v>
          </cell>
          <cell r="L19">
            <v>0</v>
          </cell>
          <cell r="M19"/>
          <cell r="N19"/>
          <cell r="O19"/>
          <cell r="P19">
            <v>14</v>
          </cell>
          <cell r="Q19" t="str">
            <v>8.  Salud</v>
          </cell>
          <cell r="R19" t="str">
            <v>08.</v>
          </cell>
        </row>
        <row r="20">
          <cell r="B20" t="str">
            <v>117</v>
          </cell>
          <cell r="C20" t="str">
            <v>01</v>
          </cell>
          <cell r="D20" t="str">
            <v>SECRETARIA DISTRITAL DE DESARROLLO ECONOMICO.</v>
          </cell>
          <cell r="E20" t="str">
            <v>Secretaría Distrital de Desarrollo Económico</v>
          </cell>
          <cell r="F20" t="str">
            <v>Desarrollo Económico, Industria y Turismo</v>
          </cell>
          <cell r="G20" t="str">
            <v>Administración Central</v>
          </cell>
          <cell r="H20" t="str">
            <v>AC</v>
          </cell>
          <cell r="I20" t="str">
            <v>DESARROLLO ECONÓMICO, INDUSTRIA Y TURISMO</v>
          </cell>
          <cell r="J20">
            <v>0</v>
          </cell>
          <cell r="K20">
            <v>54</v>
          </cell>
          <cell r="L20">
            <v>0</v>
          </cell>
          <cell r="M20"/>
          <cell r="N20"/>
          <cell r="O20"/>
          <cell r="P20">
            <v>15</v>
          </cell>
          <cell r="Q20" t="str">
            <v>5.  Desarrollo Económico, Industria y Comercio</v>
          </cell>
          <cell r="R20" t="str">
            <v>05.</v>
          </cell>
        </row>
        <row r="21">
          <cell r="B21" t="str">
            <v>118</v>
          </cell>
          <cell r="C21" t="str">
            <v>01</v>
          </cell>
          <cell r="D21" t="str">
            <v>SECRETARIA DISTRITAL DEL HABITAT.</v>
          </cell>
          <cell r="E21" t="str">
            <v>Secretaría Distrital del Hábitat</v>
          </cell>
          <cell r="F21" t="str">
            <v>Hábitat y Ambiente</v>
          </cell>
          <cell r="G21" t="str">
            <v>Administración Central</v>
          </cell>
          <cell r="H21" t="str">
            <v>AC</v>
          </cell>
          <cell r="I21" t="str">
            <v>HABITAT</v>
          </cell>
          <cell r="J21">
            <v>0</v>
          </cell>
          <cell r="K21">
            <v>54</v>
          </cell>
          <cell r="L21">
            <v>0</v>
          </cell>
          <cell r="M21"/>
          <cell r="N21"/>
          <cell r="O21"/>
          <cell r="P21">
            <v>16</v>
          </cell>
          <cell r="Q21" t="str">
            <v>12. Hábitat</v>
          </cell>
          <cell r="R21" t="str">
            <v>12.</v>
          </cell>
        </row>
        <row r="22">
          <cell r="B22" t="str">
            <v>119</v>
          </cell>
          <cell r="C22" t="str">
            <v>01</v>
          </cell>
          <cell r="D22" t="str">
            <v>SECRETARIA DISTRITAL DE CULTURA, RECREACION Y DEPORTE.</v>
          </cell>
          <cell r="E22" t="str">
            <v>Secretaría Distrital de Cultura, Recreación y Deporte</v>
          </cell>
          <cell r="F22" t="str">
            <v>Educación, Cultura, Recreación y Deporte</v>
          </cell>
          <cell r="G22" t="str">
            <v>Administración Central</v>
          </cell>
          <cell r="H22" t="str">
            <v>AC</v>
          </cell>
          <cell r="I22" t="str">
            <v>CULTURA, RECREACION Y DEPORTE</v>
          </cell>
          <cell r="J22">
            <v>0</v>
          </cell>
          <cell r="K22">
            <v>54</v>
          </cell>
          <cell r="L22">
            <v>0</v>
          </cell>
          <cell r="M22"/>
          <cell r="N22"/>
          <cell r="O22"/>
          <cell r="P22">
            <v>17</v>
          </cell>
          <cell r="Q22" t="str">
            <v>10. Cultura, recreación y deporte</v>
          </cell>
          <cell r="R22" t="str">
            <v>10.</v>
          </cell>
        </row>
        <row r="23">
          <cell r="B23" t="str">
            <v>120</v>
          </cell>
          <cell r="C23" t="str">
            <v>01</v>
          </cell>
          <cell r="D23" t="str">
            <v>SECRETARIA DISTRITAL DE PLANEACION.</v>
          </cell>
          <cell r="E23" t="str">
            <v>Secretaría Distrital de Planeación</v>
          </cell>
          <cell r="F23" t="str">
            <v>Hábitat y Ambiente</v>
          </cell>
          <cell r="G23" t="str">
            <v>Administración Central</v>
          </cell>
          <cell r="H23" t="str">
            <v>AC</v>
          </cell>
          <cell r="I23" t="str">
            <v>PLANEACION</v>
          </cell>
          <cell r="J23">
            <v>0</v>
          </cell>
          <cell r="K23">
            <v>54</v>
          </cell>
          <cell r="L23">
            <v>0</v>
          </cell>
          <cell r="M23"/>
          <cell r="N23"/>
          <cell r="O23"/>
          <cell r="P23">
            <v>18</v>
          </cell>
          <cell r="Q23" t="str">
            <v>4.  Planeación</v>
          </cell>
          <cell r="R23" t="str">
            <v>04.</v>
          </cell>
        </row>
        <row r="24">
          <cell r="B24" t="str">
            <v>121</v>
          </cell>
          <cell r="C24" t="str">
            <v>01</v>
          </cell>
          <cell r="D24" t="str">
            <v>SECRETARÍA DISTRITAL DE LA MUJER.</v>
          </cell>
          <cell r="E24" t="str">
            <v>Secretaría Distrital de la Mujer</v>
          </cell>
          <cell r="F24" t="str">
            <v>Gobierno</v>
          </cell>
          <cell r="G24" t="str">
            <v>Administración Central</v>
          </cell>
          <cell r="H24" t="str">
            <v>AC</v>
          </cell>
          <cell r="I24" t="str">
            <v>MUJER</v>
          </cell>
          <cell r="J24">
            <v>0</v>
          </cell>
          <cell r="K24">
            <v>54</v>
          </cell>
          <cell r="L24">
            <v>0</v>
          </cell>
          <cell r="M24"/>
          <cell r="N24"/>
          <cell r="O24"/>
          <cell r="P24">
            <v>19</v>
          </cell>
          <cell r="Q24" t="str">
            <v>13. De la Mujer</v>
          </cell>
          <cell r="R24" t="str">
            <v>13.</v>
          </cell>
        </row>
        <row r="25">
          <cell r="B25" t="str">
            <v>122</v>
          </cell>
          <cell r="C25" t="str">
            <v>01</v>
          </cell>
          <cell r="D25" t="str">
            <v>SECRETARIA DISTRITAL DE INTEGRACION SOCIAL.</v>
          </cell>
          <cell r="E25" t="str">
            <v>Secretaría Distrital de Integración Social</v>
          </cell>
          <cell r="F25" t="str">
            <v xml:space="preserve">Integración Social </v>
          </cell>
          <cell r="G25" t="str">
            <v>Administración Central</v>
          </cell>
          <cell r="H25" t="str">
            <v>AC</v>
          </cell>
          <cell r="I25" t="str">
            <v>INTEGRACION SOCIAL</v>
          </cell>
          <cell r="J25">
            <v>0</v>
          </cell>
          <cell r="K25">
            <v>54</v>
          </cell>
          <cell r="L25">
            <v>0</v>
          </cell>
          <cell r="M25"/>
          <cell r="N25"/>
          <cell r="O25"/>
          <cell r="P25">
            <v>20</v>
          </cell>
          <cell r="Q25" t="str">
            <v>9. Integración social</v>
          </cell>
          <cell r="R25" t="str">
            <v>09.</v>
          </cell>
        </row>
        <row r="26">
          <cell r="B26" t="str">
            <v>125</v>
          </cell>
          <cell r="C26" t="str">
            <v>01</v>
          </cell>
          <cell r="D26" t="str">
            <v>DEPARTAMENTO ADMINISTRATIVOSERVICIO CIVIL DISTRITAL -DASCD..</v>
          </cell>
          <cell r="E26" t="str">
            <v>Departamento Administrativo del Servicio Civil</v>
          </cell>
          <cell r="F26" t="str">
            <v>Gobierno</v>
          </cell>
          <cell r="G26" t="str">
            <v>Administración Central</v>
          </cell>
          <cell r="H26" t="str">
            <v>AC</v>
          </cell>
          <cell r="I26" t="str">
            <v>GESTION PUBLICA</v>
          </cell>
          <cell r="J26">
            <v>0</v>
          </cell>
          <cell r="K26">
            <v>54</v>
          </cell>
          <cell r="L26">
            <v>0</v>
          </cell>
          <cell r="M26"/>
          <cell r="N26"/>
          <cell r="O26"/>
          <cell r="P26">
            <v>21</v>
          </cell>
          <cell r="Q26" t="str">
            <v>1.  Gestión pública</v>
          </cell>
          <cell r="R26" t="str">
            <v>01.</v>
          </cell>
        </row>
        <row r="27">
          <cell r="B27" t="str">
            <v>126</v>
          </cell>
          <cell r="C27" t="str">
            <v>01</v>
          </cell>
          <cell r="D27" t="str">
            <v>SECRETARIA DISTRITAL DE AMBIENTE.</v>
          </cell>
          <cell r="E27" t="str">
            <v>Secretaría Distrital de Ambiente</v>
          </cell>
          <cell r="F27" t="str">
            <v>Hábitat y Ambiente</v>
          </cell>
          <cell r="G27" t="str">
            <v>Administración Central</v>
          </cell>
          <cell r="H27" t="str">
            <v>AC</v>
          </cell>
          <cell r="I27" t="str">
            <v>AMBIENTE</v>
          </cell>
          <cell r="J27">
            <v>0</v>
          </cell>
          <cell r="K27">
            <v>54</v>
          </cell>
          <cell r="L27">
            <v>0</v>
          </cell>
          <cell r="M27"/>
          <cell r="N27"/>
          <cell r="O27"/>
          <cell r="P27">
            <v>22</v>
          </cell>
          <cell r="Q27" t="str">
            <v>11. Ambiente</v>
          </cell>
          <cell r="R27" t="str">
            <v>11.</v>
          </cell>
        </row>
        <row r="28">
          <cell r="B28" t="str">
            <v>127</v>
          </cell>
          <cell r="C28" t="str">
            <v>01</v>
          </cell>
          <cell r="D28" t="str">
            <v>DEPARTAMENTO ADMINISTRATIVO DE LA DEFENSORIA DEL ESPACIO PUBLICO-DADEP..</v>
          </cell>
          <cell r="E28" t="str">
            <v>Defensoría del Espacío Público DADEP</v>
          </cell>
          <cell r="F28" t="str">
            <v>Hábitat y Ambiente</v>
          </cell>
          <cell r="G28" t="str">
            <v>Administración Central</v>
          </cell>
          <cell r="H28" t="str">
            <v>AC</v>
          </cell>
          <cell r="I28" t="str">
            <v>GOBIERNO, SEGURIDAD Y CONVIVENCIA</v>
          </cell>
          <cell r="J28">
            <v>0</v>
          </cell>
          <cell r="K28">
            <v>54</v>
          </cell>
          <cell r="L28">
            <v>0</v>
          </cell>
          <cell r="M28"/>
          <cell r="N28"/>
          <cell r="O28"/>
          <cell r="P28">
            <v>23</v>
          </cell>
          <cell r="Q28" t="str">
            <v>2.  Gobierno, Seguridad y Convivencia</v>
          </cell>
          <cell r="R28" t="str">
            <v>02.</v>
          </cell>
        </row>
        <row r="29">
          <cell r="B29" t="str">
            <v>131</v>
          </cell>
          <cell r="C29" t="str">
            <v>01</v>
          </cell>
          <cell r="D29" t="str">
            <v>UNIDAD ADMINISTRATIVA ESPECIAL CUERPO OFICIAL DE BOMBEROS.</v>
          </cell>
          <cell r="E29" t="str">
            <v>Cuerpo Oficial de Bomberos</v>
          </cell>
          <cell r="F29" t="str">
            <v>Gobierno</v>
          </cell>
          <cell r="G29" t="str">
            <v>Administración Central</v>
          </cell>
          <cell r="H29" t="str">
            <v>AC</v>
          </cell>
          <cell r="I29" t="str">
            <v>GOBIERNO, SEGURIDAD Y CONVIVENCIA</v>
          </cell>
          <cell r="J29">
            <v>0</v>
          </cell>
          <cell r="K29">
            <v>54</v>
          </cell>
          <cell r="L29">
            <v>0</v>
          </cell>
          <cell r="M29"/>
          <cell r="N29"/>
          <cell r="O29"/>
          <cell r="P29">
            <v>24</v>
          </cell>
          <cell r="Q29" t="str">
            <v>2.  Gobierno, Seguridad y Convivencia</v>
          </cell>
          <cell r="R29" t="str">
            <v>02.</v>
          </cell>
        </row>
        <row r="30">
          <cell r="B30" t="str">
            <v>240</v>
          </cell>
          <cell r="C30" t="str">
            <v>01</v>
          </cell>
          <cell r="D30" t="str">
            <v>LOTERIA DE BOGOTA, D.C..</v>
          </cell>
          <cell r="E30" t="str">
            <v>Lotería de Bogotá</v>
          </cell>
          <cell r="F30" t="str">
            <v>Hacienda</v>
          </cell>
          <cell r="G30" t="str">
            <v>Empresas Industriales y Comerciales</v>
          </cell>
          <cell r="H30" t="str">
            <v>EI</v>
          </cell>
          <cell r="I30" t="str">
            <v>HACIENDA</v>
          </cell>
          <cell r="J30">
            <v>0</v>
          </cell>
          <cell r="K30" t="str">
            <v>x</v>
          </cell>
          <cell r="L30" t="str">
            <v>x</v>
          </cell>
          <cell r="M30"/>
          <cell r="N30"/>
          <cell r="O30"/>
          <cell r="P30">
            <v>1</v>
          </cell>
          <cell r="Q30" t="str">
            <v>3.  Hacienda</v>
          </cell>
          <cell r="R30" t="str">
            <v>03.</v>
          </cell>
        </row>
        <row r="31">
          <cell r="B31" t="str">
            <v>260</v>
          </cell>
          <cell r="C31" t="str">
            <v>01</v>
          </cell>
          <cell r="D31" t="str">
            <v>CANAL CAPITAL LTDA...</v>
          </cell>
          <cell r="E31" t="str">
            <v>Canal Capital</v>
          </cell>
          <cell r="F31" t="str">
            <v>Educación, Cultura, Recreación y Deporte</v>
          </cell>
          <cell r="G31" t="str">
            <v>Empresas Industriales y Comerciales</v>
          </cell>
          <cell r="H31" t="str">
            <v>EI</v>
          </cell>
          <cell r="I31" t="str">
            <v>CULTURA, RECREACION Y DEPORTE</v>
          </cell>
          <cell r="J31">
            <v>0</v>
          </cell>
          <cell r="K31" t="str">
            <v>x</v>
          </cell>
          <cell r="L31" t="str">
            <v>x</v>
          </cell>
          <cell r="M31"/>
          <cell r="N31"/>
          <cell r="O31"/>
          <cell r="P31">
            <v>2</v>
          </cell>
          <cell r="Q31" t="str">
            <v>10. Cultura, recreación y deporte</v>
          </cell>
          <cell r="R31" t="str">
            <v>10.</v>
          </cell>
        </row>
        <row r="32">
          <cell r="B32" t="str">
            <v>261</v>
          </cell>
          <cell r="C32" t="str">
            <v>01</v>
          </cell>
          <cell r="D32" t="str">
            <v>METROVIVIENDA..</v>
          </cell>
          <cell r="E32" t="str">
            <v>Metrovivienda</v>
          </cell>
          <cell r="F32" t="str">
            <v>Hábitat y Ambiente</v>
          </cell>
          <cell r="G32" t="str">
            <v>Empresas Industriales y Comerciales</v>
          </cell>
          <cell r="H32" t="str">
            <v>EI</v>
          </cell>
          <cell r="I32" t="str">
            <v>HABITAT</v>
          </cell>
          <cell r="J32">
            <v>0</v>
          </cell>
          <cell r="K32" t="str">
            <v>x</v>
          </cell>
          <cell r="L32" t="str">
            <v>x</v>
          </cell>
          <cell r="M32"/>
          <cell r="N32"/>
          <cell r="O32"/>
          <cell r="P32">
            <v>3</v>
          </cell>
          <cell r="Q32" t="str">
            <v>12. Hábitat</v>
          </cell>
          <cell r="R32" t="str">
            <v>12.</v>
          </cell>
        </row>
        <row r="33">
          <cell r="B33" t="str">
            <v>262</v>
          </cell>
          <cell r="C33" t="str">
            <v>01</v>
          </cell>
          <cell r="D33" t="str">
            <v>EMPRESA DE TRANSPORTE DEL TERCER MILENIO -TRANSMILENIO S.A..</v>
          </cell>
          <cell r="E33" t="str">
            <v>Transmilenio</v>
          </cell>
          <cell r="F33" t="str">
            <v>Movilidad</v>
          </cell>
          <cell r="G33" t="str">
            <v>Empresas Industriales y Comerciales</v>
          </cell>
          <cell r="H33" t="str">
            <v>EI</v>
          </cell>
          <cell r="I33" t="str">
            <v>MOVILIDAD</v>
          </cell>
          <cell r="J33">
            <v>0</v>
          </cell>
          <cell r="K33" t="str">
            <v>x</v>
          </cell>
          <cell r="L33" t="str">
            <v>x</v>
          </cell>
          <cell r="M33"/>
          <cell r="N33"/>
          <cell r="O33"/>
          <cell r="P33">
            <v>4</v>
          </cell>
          <cell r="Q33" t="str">
            <v>6.  Movilidad</v>
          </cell>
          <cell r="R33" t="str">
            <v>06.</v>
          </cell>
        </row>
        <row r="34">
          <cell r="B34" t="str">
            <v>263</v>
          </cell>
          <cell r="C34" t="str">
            <v>01</v>
          </cell>
          <cell r="D34" t="str">
            <v>EMPRESA DE RENOVACION URBANA - ERU..</v>
          </cell>
          <cell r="E34" t="str">
            <v xml:space="preserve">Empresa de Renovación Urbana </v>
          </cell>
          <cell r="F34" t="str">
            <v>Hábitat y Ambiente</v>
          </cell>
          <cell r="G34" t="str">
            <v>Empresas Industriales y Comerciales</v>
          </cell>
          <cell r="H34" t="str">
            <v>EI</v>
          </cell>
          <cell r="I34" t="str">
            <v>HABITAT</v>
          </cell>
          <cell r="J34">
            <v>0</v>
          </cell>
          <cell r="K34" t="str">
            <v>x</v>
          </cell>
          <cell r="L34" t="str">
            <v>x</v>
          </cell>
          <cell r="M34"/>
          <cell r="N34"/>
          <cell r="O34"/>
          <cell r="P34">
            <v>5</v>
          </cell>
          <cell r="Q34" t="str">
            <v>12. Hábitat</v>
          </cell>
          <cell r="R34" t="str">
            <v>12.</v>
          </cell>
        </row>
        <row r="35">
          <cell r="B35" t="str">
            <v>264</v>
          </cell>
          <cell r="C35" t="str">
            <v>01</v>
          </cell>
          <cell r="D35" t="str">
            <v>AGUAS DE BOGOTA S.A. E.S.P..</v>
          </cell>
          <cell r="E35" t="str">
            <v>Aguas de Bogotá S.A. ESP</v>
          </cell>
          <cell r="F35" t="str">
            <v>Servicios Públicos</v>
          </cell>
          <cell r="G35" t="str">
            <v>Empresas Industriales y Comerciales</v>
          </cell>
          <cell r="H35" t="str">
            <v>EI</v>
          </cell>
          <cell r="I35" t="str">
            <v>SERVICIOS PUBLICOS</v>
          </cell>
          <cell r="J35">
            <v>0</v>
          </cell>
          <cell r="K35" t="str">
            <v>x</v>
          </cell>
          <cell r="L35" t="str">
            <v>x</v>
          </cell>
          <cell r="M35"/>
          <cell r="N35"/>
          <cell r="O35"/>
          <cell r="P35">
            <v>6</v>
          </cell>
          <cell r="Q35" t="str">
            <v>12. Hábitat</v>
          </cell>
          <cell r="R35" t="str">
            <v>12.</v>
          </cell>
        </row>
        <row r="36">
          <cell r="B36" t="str">
            <v>265</v>
          </cell>
          <cell r="C36" t="str">
            <v>01</v>
          </cell>
          <cell r="D36" t="str">
            <v>EMPRESA DE ACUEDUCTO Y ALCANTARILLADO DE BOGOTA -EAAB ESP-.</v>
          </cell>
          <cell r="E36" t="str">
            <v>Empresa de Acueducto y Alcantarillado de Bogotá</v>
          </cell>
          <cell r="F36" t="str">
            <v>Servicios Públicos</v>
          </cell>
          <cell r="G36" t="str">
            <v>Empresas Industriales y Comerciales</v>
          </cell>
          <cell r="H36" t="str">
            <v>EI</v>
          </cell>
          <cell r="I36" t="str">
            <v>HABITAT</v>
          </cell>
          <cell r="J36">
            <v>0</v>
          </cell>
          <cell r="K36" t="str">
            <v>x</v>
          </cell>
          <cell r="L36" t="str">
            <v>x</v>
          </cell>
          <cell r="M36"/>
          <cell r="N36"/>
          <cell r="O36"/>
          <cell r="P36">
            <v>7</v>
          </cell>
          <cell r="Q36" t="str">
            <v>12. Hábitat</v>
          </cell>
          <cell r="R36" t="str">
            <v>12.</v>
          </cell>
        </row>
        <row r="37">
          <cell r="B37" t="str">
            <v>200</v>
          </cell>
          <cell r="C37" t="str">
            <v>01</v>
          </cell>
          <cell r="D37" t="str">
            <v>INSTITUTO PARA LA ECONOMIA SOCIAL-IPES.</v>
          </cell>
          <cell r="E37" t="str">
            <v>Instituto para la Economía Social IPES</v>
          </cell>
          <cell r="F37" t="str">
            <v>Desarrollo Económico, Industria y Turismo</v>
          </cell>
          <cell r="G37" t="str">
            <v>Establecimiento Públicos</v>
          </cell>
          <cell r="H37" t="str">
            <v>EP</v>
          </cell>
          <cell r="I37" t="str">
            <v>DESARROLLO ECONÓMICO, INDUSTRIA Y TURISMO</v>
          </cell>
          <cell r="J37">
            <v>54</v>
          </cell>
          <cell r="K37">
            <v>54</v>
          </cell>
          <cell r="L37">
            <v>3</v>
          </cell>
          <cell r="M37">
            <v>3</v>
          </cell>
          <cell r="N37">
            <v>0</v>
          </cell>
          <cell r="O37">
            <v>0</v>
          </cell>
          <cell r="P37">
            <v>1</v>
          </cell>
          <cell r="Q37" t="str">
            <v>5.  Desarrollo Económico, Industria y Comercio</v>
          </cell>
          <cell r="R37" t="str">
            <v>05.</v>
          </cell>
        </row>
        <row r="38">
          <cell r="B38" t="str">
            <v>201</v>
          </cell>
          <cell r="C38" t="str">
            <v>01</v>
          </cell>
          <cell r="D38" t="str">
            <v>FONDO FINANCIERO DISTRITAL DE SALUD - FFDS.</v>
          </cell>
          <cell r="E38" t="str">
            <v>Fondo Financiero Distrital de Salud</v>
          </cell>
          <cell r="F38" t="str">
            <v>Salud</v>
          </cell>
          <cell r="G38" t="str">
            <v>Establecimiento Públicos</v>
          </cell>
          <cell r="H38" t="str">
            <v>EP</v>
          </cell>
          <cell r="I38" t="str">
            <v>SALUD</v>
          </cell>
          <cell r="J38">
            <v>54</v>
          </cell>
          <cell r="K38">
            <v>54</v>
          </cell>
          <cell r="L38">
            <v>3</v>
          </cell>
          <cell r="M38">
            <v>3</v>
          </cell>
          <cell r="N38">
            <v>0</v>
          </cell>
          <cell r="O38">
            <v>0</v>
          </cell>
          <cell r="P38">
            <v>2</v>
          </cell>
          <cell r="Q38" t="str">
            <v>8.  Salud</v>
          </cell>
          <cell r="R38" t="str">
            <v>08.</v>
          </cell>
        </row>
        <row r="39">
          <cell r="B39" t="str">
            <v>203</v>
          </cell>
          <cell r="C39" t="str">
            <v>01</v>
          </cell>
          <cell r="D39" t="str">
            <v>FONDO PARA LA PREVENCION Y ATENCION DE EMERGENCIAS - FOPAE-DPAE..</v>
          </cell>
          <cell r="E39" t="str">
            <v>FOPAE</v>
          </cell>
          <cell r="F39" t="str">
            <v>Gobierno</v>
          </cell>
          <cell r="G39" t="str">
            <v>Establecimiento Públicos</v>
          </cell>
          <cell r="H39" t="str">
            <v>EP</v>
          </cell>
          <cell r="I39" t="str">
            <v>GOBIERNO, SEGURIDAD Y CONVIVENCIA</v>
          </cell>
          <cell r="J39">
            <v>54</v>
          </cell>
          <cell r="K39">
            <v>54</v>
          </cell>
          <cell r="L39">
            <v>3</v>
          </cell>
          <cell r="M39">
            <v>3</v>
          </cell>
          <cell r="N39">
            <v>0</v>
          </cell>
          <cell r="O39">
            <v>0</v>
          </cell>
          <cell r="P39">
            <v>3</v>
          </cell>
          <cell r="Q39" t="str">
            <v>11. Ambiente</v>
          </cell>
          <cell r="R39" t="str">
            <v>11.</v>
          </cell>
        </row>
        <row r="40">
          <cell r="B40" t="str">
            <v>204</v>
          </cell>
          <cell r="C40" t="str">
            <v>01</v>
          </cell>
          <cell r="D40" t="str">
            <v>INSTITUTO DE DESARROLLO URBANO - IDU.</v>
          </cell>
          <cell r="E40" t="str">
            <v>Instituto de Desarrollo Urbano IDU</v>
          </cell>
          <cell r="F40" t="str">
            <v>Movilidad</v>
          </cell>
          <cell r="G40" t="str">
            <v>Establecimiento Públicos</v>
          </cell>
          <cell r="H40" t="str">
            <v>EP</v>
          </cell>
          <cell r="I40" t="str">
            <v>MOVILIDAD</v>
          </cell>
          <cell r="J40">
            <v>54</v>
          </cell>
          <cell r="K40">
            <v>54</v>
          </cell>
          <cell r="L40">
            <v>3</v>
          </cell>
          <cell r="M40">
            <v>3</v>
          </cell>
          <cell r="N40">
            <v>0</v>
          </cell>
          <cell r="O40">
            <v>0</v>
          </cell>
          <cell r="P40">
            <v>4</v>
          </cell>
          <cell r="Q40" t="str">
            <v>6.  Movilidad</v>
          </cell>
          <cell r="R40" t="str">
            <v>06.</v>
          </cell>
        </row>
        <row r="41">
          <cell r="B41" t="str">
            <v>206</v>
          </cell>
          <cell r="C41" t="str">
            <v>01</v>
          </cell>
          <cell r="D41" t="str">
            <v>FONDO DE PRESTACIONES ECONÓMICAS, CESANTÍAS Y PENSIONES - FONCEP.</v>
          </cell>
          <cell r="E41" t="str">
            <v>FONCEP</v>
          </cell>
          <cell r="F41" t="str">
            <v>Hacienda</v>
          </cell>
          <cell r="G41" t="str">
            <v>Establecimiento Públicos</v>
          </cell>
          <cell r="H41" t="str">
            <v>EP</v>
          </cell>
          <cell r="I41" t="str">
            <v>HACIENDA</v>
          </cell>
          <cell r="J41">
            <v>54</v>
          </cell>
          <cell r="K41">
            <v>54</v>
          </cell>
          <cell r="L41">
            <v>3</v>
          </cell>
          <cell r="M41">
            <v>3</v>
          </cell>
          <cell r="N41">
            <v>0</v>
          </cell>
          <cell r="O41">
            <v>0</v>
          </cell>
          <cell r="P41">
            <v>5</v>
          </cell>
          <cell r="Q41" t="str">
            <v>3.  Hacienda</v>
          </cell>
          <cell r="R41" t="str">
            <v>03.</v>
          </cell>
        </row>
        <row r="42">
          <cell r="B42" t="str">
            <v>208</v>
          </cell>
          <cell r="C42" t="str">
            <v>01</v>
          </cell>
          <cell r="D42" t="str">
            <v>CAJA DE VIVIENDA POPULAR.</v>
          </cell>
          <cell r="E42" t="str">
            <v>Caja de Vivienda Popular</v>
          </cell>
          <cell r="F42" t="str">
            <v>Hábitat y Ambiente</v>
          </cell>
          <cell r="G42" t="str">
            <v>Establecimiento Públicos</v>
          </cell>
          <cell r="H42" t="str">
            <v>EP</v>
          </cell>
          <cell r="I42" t="str">
            <v>HABITAT</v>
          </cell>
          <cell r="J42">
            <v>54</v>
          </cell>
          <cell r="K42">
            <v>54</v>
          </cell>
          <cell r="L42">
            <v>3</v>
          </cell>
          <cell r="M42">
            <v>3</v>
          </cell>
          <cell r="N42">
            <v>0</v>
          </cell>
          <cell r="O42">
            <v>0</v>
          </cell>
          <cell r="P42">
            <v>6</v>
          </cell>
          <cell r="Q42" t="str">
            <v>12. Hábitat</v>
          </cell>
          <cell r="R42" t="str">
            <v>12.</v>
          </cell>
        </row>
        <row r="43">
          <cell r="B43" t="str">
            <v>211</v>
          </cell>
          <cell r="C43" t="str">
            <v>01</v>
          </cell>
          <cell r="D43" t="str">
            <v>INSTITUTO DISTRITAL PARA LA RECREACION Y EL DEPORTE - IDRD.</v>
          </cell>
          <cell r="E43" t="str">
            <v>Instituto Distrital de Recreación y Deporte IDRD</v>
          </cell>
          <cell r="F43" t="str">
            <v>Educación, Cultura, Recreación y Deporte</v>
          </cell>
          <cell r="G43" t="str">
            <v>Establecimiento Públicos</v>
          </cell>
          <cell r="H43" t="str">
            <v>EP</v>
          </cell>
          <cell r="I43" t="str">
            <v>CULTURA, RECREACION Y DEPORTE</v>
          </cell>
          <cell r="J43">
            <v>54</v>
          </cell>
          <cell r="K43">
            <v>54</v>
          </cell>
          <cell r="L43">
            <v>3</v>
          </cell>
          <cell r="M43">
            <v>3</v>
          </cell>
          <cell r="N43">
            <v>0</v>
          </cell>
          <cell r="O43">
            <v>0</v>
          </cell>
          <cell r="P43">
            <v>7</v>
          </cell>
          <cell r="Q43" t="str">
            <v>10. Cultura, recreación y deporte</v>
          </cell>
          <cell r="R43" t="str">
            <v>10.</v>
          </cell>
        </row>
        <row r="44">
          <cell r="B44" t="str">
            <v>213</v>
          </cell>
          <cell r="C44" t="str">
            <v>01</v>
          </cell>
          <cell r="D44" t="str">
            <v>INSTITUTO DISTRITAL DEL PATRIMONIO CULTURAL -IDPC.</v>
          </cell>
          <cell r="E44" t="str">
            <v>Instituto Distrital de Patrimonio Cultural IDPC</v>
          </cell>
          <cell r="F44" t="str">
            <v>Educación, Cultura, Recreación y Deporte</v>
          </cell>
          <cell r="G44" t="str">
            <v>Establecimiento Públicos</v>
          </cell>
          <cell r="H44" t="str">
            <v>EP</v>
          </cell>
          <cell r="I44" t="str">
            <v>CULTURA, RECREACION Y DEPORTE</v>
          </cell>
          <cell r="J44">
            <v>54</v>
          </cell>
          <cell r="K44">
            <v>54</v>
          </cell>
          <cell r="L44">
            <v>3</v>
          </cell>
          <cell r="M44">
            <v>3</v>
          </cell>
          <cell r="N44">
            <v>0</v>
          </cell>
          <cell r="O44">
            <v>0</v>
          </cell>
          <cell r="P44">
            <v>8</v>
          </cell>
          <cell r="Q44" t="str">
            <v>10. Cultura, recreación y deporte</v>
          </cell>
          <cell r="R44" t="str">
            <v>10.</v>
          </cell>
        </row>
        <row r="45">
          <cell r="B45" t="str">
            <v>214</v>
          </cell>
          <cell r="C45" t="str">
            <v>01</v>
          </cell>
          <cell r="D45" t="str">
            <v>INSTITUTO DISTRITAL PARA LA PROTECCION DE JUVENTUD Y LA NIÑEZ DESAMPARADA-IDIPRON..</v>
          </cell>
          <cell r="E45" t="str">
            <v>IDIPRON</v>
          </cell>
          <cell r="F45" t="str">
            <v xml:space="preserve">Integración Social </v>
          </cell>
          <cell r="G45" t="str">
            <v>Establecimiento Públicos</v>
          </cell>
          <cell r="H45" t="str">
            <v>EP</v>
          </cell>
          <cell r="I45" t="str">
            <v>INTEGRACION SOCIAL</v>
          </cell>
          <cell r="J45">
            <v>54</v>
          </cell>
          <cell r="K45">
            <v>54</v>
          </cell>
          <cell r="L45">
            <v>3</v>
          </cell>
          <cell r="M45">
            <v>3</v>
          </cell>
          <cell r="N45">
            <v>0</v>
          </cell>
          <cell r="O45">
            <v>0</v>
          </cell>
          <cell r="P45">
            <v>9</v>
          </cell>
          <cell r="Q45" t="str">
            <v>9. Integración social</v>
          </cell>
          <cell r="R45" t="str">
            <v>09.</v>
          </cell>
        </row>
        <row r="46">
          <cell r="B46" t="str">
            <v>215</v>
          </cell>
          <cell r="C46" t="str">
            <v>01</v>
          </cell>
          <cell r="D46" t="str">
            <v>FUNDACION GILBERTO ALZATE AVENDAÑO..</v>
          </cell>
          <cell r="E46" t="str">
            <v>Fundación Gilberto Alzate Avendaño</v>
          </cell>
          <cell r="F46" t="str">
            <v>Educación, Cultura, Recreación y Deporte</v>
          </cell>
          <cell r="G46" t="str">
            <v>Establecimiento Públicos</v>
          </cell>
          <cell r="H46" t="str">
            <v>EP</v>
          </cell>
          <cell r="I46" t="str">
            <v>CULTURA, RECREACION Y DEPORTE</v>
          </cell>
          <cell r="J46">
            <v>54</v>
          </cell>
          <cell r="K46">
            <v>54</v>
          </cell>
          <cell r="L46">
            <v>3</v>
          </cell>
          <cell r="M46">
            <v>3</v>
          </cell>
          <cell r="N46">
            <v>0</v>
          </cell>
          <cell r="O46">
            <v>0</v>
          </cell>
          <cell r="P46">
            <v>10</v>
          </cell>
          <cell r="Q46" t="str">
            <v>10. Cultura, recreación y deporte</v>
          </cell>
          <cell r="R46" t="str">
            <v>10.</v>
          </cell>
        </row>
        <row r="47">
          <cell r="B47" t="str">
            <v>216</v>
          </cell>
          <cell r="C47" t="str">
            <v>01</v>
          </cell>
          <cell r="D47" t="str">
            <v>ORQUESTA FILARMONICA DE BOGOTA, D.C..</v>
          </cell>
          <cell r="E47" t="str">
            <v>Orquesta Filarmónica de Bogotá</v>
          </cell>
          <cell r="F47" t="str">
            <v>Educación, Cultura, Recreación y Deporte</v>
          </cell>
          <cell r="G47" t="str">
            <v>Establecimiento Públicos</v>
          </cell>
          <cell r="H47" t="str">
            <v>EP</v>
          </cell>
          <cell r="I47" t="str">
            <v>CULTURA, RECREACION Y DEPORTE</v>
          </cell>
          <cell r="J47">
            <v>54</v>
          </cell>
          <cell r="K47">
            <v>54</v>
          </cell>
          <cell r="L47">
            <v>3</v>
          </cell>
          <cell r="M47">
            <v>3</v>
          </cell>
          <cell r="N47">
            <v>0</v>
          </cell>
          <cell r="O47">
            <v>0</v>
          </cell>
          <cell r="P47">
            <v>11</v>
          </cell>
          <cell r="Q47" t="str">
            <v>10. Cultura, recreación y deporte</v>
          </cell>
          <cell r="R47" t="str">
            <v>10.</v>
          </cell>
        </row>
        <row r="48">
          <cell r="B48" t="str">
            <v>217</v>
          </cell>
          <cell r="C48" t="str">
            <v>01</v>
          </cell>
          <cell r="D48" t="str">
            <v>FONDO DE VIGILANCIA Y SEGURIDAD DE BOGOTA, D.C..</v>
          </cell>
          <cell r="E48" t="str">
            <v>Fondo de Vigilancia y Seguridad</v>
          </cell>
          <cell r="F48" t="str">
            <v>Gobierno</v>
          </cell>
          <cell r="G48" t="str">
            <v>Establecimiento Públicos</v>
          </cell>
          <cell r="H48" t="str">
            <v>EP</v>
          </cell>
          <cell r="I48" t="str">
            <v>GOBIERNO, SEGURIDAD Y CONVIVENCIA</v>
          </cell>
          <cell r="J48">
            <v>54</v>
          </cell>
          <cell r="K48">
            <v>54</v>
          </cell>
          <cell r="L48">
            <v>3</v>
          </cell>
          <cell r="M48">
            <v>3</v>
          </cell>
          <cell r="N48">
            <v>0</v>
          </cell>
          <cell r="O48">
            <v>0</v>
          </cell>
          <cell r="P48">
            <v>12</v>
          </cell>
          <cell r="Q48" t="str">
            <v>2.  Gobierno, Seguridad y Convivencia</v>
          </cell>
          <cell r="R48" t="str">
            <v>02.</v>
          </cell>
        </row>
        <row r="49">
          <cell r="B49" t="str">
            <v>218</v>
          </cell>
          <cell r="C49" t="str">
            <v>01</v>
          </cell>
          <cell r="D49" t="str">
            <v>JARDIN BOTANICO DE BOGOTA JOSE CELESTINO MUTIS..</v>
          </cell>
          <cell r="E49" t="str">
            <v>Jardín Botánico "José Celestino Mutis"</v>
          </cell>
          <cell r="F49" t="str">
            <v>Hábitat y Ambiente</v>
          </cell>
          <cell r="G49" t="str">
            <v>Establecimiento Públicos</v>
          </cell>
          <cell r="H49" t="str">
            <v>EP</v>
          </cell>
          <cell r="I49" t="str">
            <v>AMBIENTE</v>
          </cell>
          <cell r="J49">
            <v>54</v>
          </cell>
          <cell r="K49">
            <v>54</v>
          </cell>
          <cell r="L49">
            <v>3</v>
          </cell>
          <cell r="M49">
            <v>3</v>
          </cell>
          <cell r="N49">
            <v>0</v>
          </cell>
          <cell r="O49">
            <v>0</v>
          </cell>
          <cell r="P49">
            <v>13</v>
          </cell>
          <cell r="Q49" t="str">
            <v>11. Ambiente</v>
          </cell>
          <cell r="R49" t="str">
            <v>11.</v>
          </cell>
        </row>
        <row r="50">
          <cell r="B50" t="str">
            <v>219</v>
          </cell>
          <cell r="C50" t="str">
            <v>01</v>
          </cell>
          <cell r="D50" t="str">
            <v>INSTITUTO PARA LA INVESTIGACION EDUCATIVA Y EL DESARROLLO PEDAGOGICO- IDEP..</v>
          </cell>
          <cell r="E50" t="str">
            <v>IDEP</v>
          </cell>
          <cell r="F50" t="str">
            <v>Educación, Cultura, Recreación y Deporte</v>
          </cell>
          <cell r="G50" t="str">
            <v>Establecimiento Públicos</v>
          </cell>
          <cell r="H50" t="str">
            <v>EP</v>
          </cell>
          <cell r="I50" t="str">
            <v>EDUCACION</v>
          </cell>
          <cell r="J50">
            <v>54</v>
          </cell>
          <cell r="K50">
            <v>54</v>
          </cell>
          <cell r="L50">
            <v>3</v>
          </cell>
          <cell r="M50">
            <v>3</v>
          </cell>
          <cell r="N50">
            <v>0</v>
          </cell>
          <cell r="O50">
            <v>0</v>
          </cell>
          <cell r="P50">
            <v>14</v>
          </cell>
          <cell r="Q50" t="str">
            <v>7.  Educación</v>
          </cell>
          <cell r="R50" t="str">
            <v>07.</v>
          </cell>
        </row>
        <row r="51">
          <cell r="B51" t="str">
            <v>220</v>
          </cell>
          <cell r="C51" t="str">
            <v>01</v>
          </cell>
          <cell r="D51" t="str">
            <v>INSTITUTO DISTRITAL DE LA PARTICIPACION Y ACCION COMUNAL.</v>
          </cell>
          <cell r="E51" t="str">
            <v>Instituto Distrital de la Participación y Acción Comunal</v>
          </cell>
          <cell r="F51" t="str">
            <v>Gobierno</v>
          </cell>
          <cell r="G51" t="str">
            <v>Establecimiento Públicos</v>
          </cell>
          <cell r="H51" t="str">
            <v>EP</v>
          </cell>
          <cell r="I51" t="str">
            <v>GOBIERNO, SEGURIDAD Y CONVIVENCIA</v>
          </cell>
          <cell r="J51">
            <v>54</v>
          </cell>
          <cell r="K51">
            <v>54</v>
          </cell>
          <cell r="L51">
            <v>3</v>
          </cell>
          <cell r="M51">
            <v>3</v>
          </cell>
          <cell r="N51">
            <v>0</v>
          </cell>
          <cell r="O51">
            <v>0</v>
          </cell>
          <cell r="P51">
            <v>15</v>
          </cell>
          <cell r="Q51" t="str">
            <v>2.  Gobierno, Seguridad y Convivencia</v>
          </cell>
          <cell r="R51" t="str">
            <v>02.</v>
          </cell>
        </row>
        <row r="52">
          <cell r="B52" t="str">
            <v>221</v>
          </cell>
          <cell r="C52" t="str">
            <v>01</v>
          </cell>
          <cell r="D52" t="str">
            <v>INSTITUTO DISTRITAL DE TURISMO.</v>
          </cell>
          <cell r="E52" t="str">
            <v>Instituto Distrital de Turismo</v>
          </cell>
          <cell r="F52" t="str">
            <v>Desarrollo Económico, Industria y Turismo</v>
          </cell>
          <cell r="G52" t="str">
            <v>Establecimiento Públicos</v>
          </cell>
          <cell r="H52" t="str">
            <v>EP</v>
          </cell>
          <cell r="I52" t="str">
            <v>DESARROLLO ECONÓMICO, INDUSTRIA Y TURISMO</v>
          </cell>
          <cell r="J52">
            <v>54</v>
          </cell>
          <cell r="K52">
            <v>54</v>
          </cell>
          <cell r="L52">
            <v>3</v>
          </cell>
          <cell r="M52">
            <v>3</v>
          </cell>
          <cell r="N52">
            <v>0</v>
          </cell>
          <cell r="O52">
            <v>0</v>
          </cell>
          <cell r="P52">
            <v>16</v>
          </cell>
          <cell r="Q52" t="str">
            <v>5.  Desarrollo Económico, Industria y Comercio</v>
          </cell>
          <cell r="R52" t="str">
            <v>05.</v>
          </cell>
        </row>
        <row r="53">
          <cell r="B53" t="str">
            <v>222</v>
          </cell>
          <cell r="C53" t="str">
            <v>01</v>
          </cell>
          <cell r="D53" t="str">
            <v>INSTITUTO DISTRITAL DE LAS ARTES - IDARTES.</v>
          </cell>
          <cell r="E53" t="str">
            <v>Instituto Distrital de las Artes IDARTES</v>
          </cell>
          <cell r="F53" t="str">
            <v>Educación, Cultura, Recreación y Deporte</v>
          </cell>
          <cell r="G53" t="str">
            <v>Establecimiento Públicos</v>
          </cell>
          <cell r="H53" t="str">
            <v>EP</v>
          </cell>
          <cell r="I53" t="str">
            <v>CULTURA, RECREACION Y DEPORTE</v>
          </cell>
          <cell r="J53">
            <v>54</v>
          </cell>
          <cell r="K53">
            <v>54</v>
          </cell>
          <cell r="L53">
            <v>3</v>
          </cell>
          <cell r="M53">
            <v>3</v>
          </cell>
          <cell r="N53">
            <v>0</v>
          </cell>
          <cell r="O53">
            <v>0</v>
          </cell>
          <cell r="P53">
            <v>17</v>
          </cell>
          <cell r="Q53" t="str">
            <v>10. Cultura, recreación y deporte</v>
          </cell>
          <cell r="R53" t="str">
            <v>10.</v>
          </cell>
        </row>
        <row r="54">
          <cell r="B54" t="str">
            <v>226</v>
          </cell>
          <cell r="C54" t="str">
            <v>01</v>
          </cell>
          <cell r="D54" t="str">
            <v>UNIDAD ADMINISTRATIVA ESPECIAL DE CATASTRO DISTRITAL.</v>
          </cell>
          <cell r="E54" t="str">
            <v>Unidad Administrativa Especial de Catastro Distrital</v>
          </cell>
          <cell r="F54" t="str">
            <v>Hacienda</v>
          </cell>
          <cell r="G54" t="str">
            <v>Establecimiento Públicos</v>
          </cell>
          <cell r="H54" t="str">
            <v>EP</v>
          </cell>
          <cell r="I54" t="str">
            <v>HACIENDA</v>
          </cell>
          <cell r="J54">
            <v>54</v>
          </cell>
          <cell r="K54">
            <v>54</v>
          </cell>
          <cell r="L54">
            <v>3</v>
          </cell>
          <cell r="M54">
            <v>3</v>
          </cell>
          <cell r="N54">
            <v>0</v>
          </cell>
          <cell r="O54">
            <v>0</v>
          </cell>
          <cell r="P54">
            <v>18</v>
          </cell>
          <cell r="Q54" t="str">
            <v>3.  Hacienda</v>
          </cell>
          <cell r="R54" t="str">
            <v>03.</v>
          </cell>
        </row>
        <row r="55">
          <cell r="B55" t="str">
            <v>227</v>
          </cell>
          <cell r="C55" t="str">
            <v>01</v>
          </cell>
          <cell r="D55" t="str">
            <v>UNIDAD ADMINISTRATIVA ESPECIAL DE REHABILITACION Y MANTENIMIENTO VIAL.</v>
          </cell>
          <cell r="E55" t="str">
            <v>Unidad Administrativa Especial de Rehabilitación y Mantenimiento Vial</v>
          </cell>
          <cell r="F55" t="str">
            <v>Movilidad</v>
          </cell>
          <cell r="G55" t="str">
            <v>Establecimiento Públicos</v>
          </cell>
          <cell r="H55" t="str">
            <v>EP</v>
          </cell>
          <cell r="I55" t="str">
            <v>MOVILIDAD</v>
          </cell>
          <cell r="J55">
            <v>54</v>
          </cell>
          <cell r="K55">
            <v>54</v>
          </cell>
          <cell r="L55">
            <v>3</v>
          </cell>
          <cell r="M55">
            <v>3</v>
          </cell>
          <cell r="N55">
            <v>0</v>
          </cell>
          <cell r="O55">
            <v>0</v>
          </cell>
          <cell r="P55">
            <v>19</v>
          </cell>
          <cell r="Q55" t="str">
            <v>6.  Movilidad</v>
          </cell>
          <cell r="R55" t="str">
            <v>06.</v>
          </cell>
        </row>
        <row r="56">
          <cell r="B56" t="str">
            <v>228</v>
          </cell>
          <cell r="C56" t="str">
            <v>01</v>
          </cell>
          <cell r="D56" t="str">
            <v>UNIDAD ADMINISTRATIVA ESPECIAL DE SERVICIOS PUBLICOS - UAESP.</v>
          </cell>
          <cell r="E56" t="str">
            <v>Unidad Administrativa Especial de Servicios Públicos</v>
          </cell>
          <cell r="F56" t="str">
            <v>Servicios Públicos</v>
          </cell>
          <cell r="G56" t="str">
            <v>Establecimiento Públicos</v>
          </cell>
          <cell r="H56" t="str">
            <v>EP</v>
          </cell>
          <cell r="I56" t="str">
            <v>HABITAT</v>
          </cell>
          <cell r="J56">
            <v>54</v>
          </cell>
          <cell r="K56">
            <v>54</v>
          </cell>
          <cell r="L56">
            <v>3</v>
          </cell>
          <cell r="M56">
            <v>3</v>
          </cell>
          <cell r="N56">
            <v>0</v>
          </cell>
          <cell r="O56">
            <v>0</v>
          </cell>
          <cell r="P56">
            <v>20</v>
          </cell>
          <cell r="Q56" t="str">
            <v>12. Hábitat</v>
          </cell>
          <cell r="R56" t="str">
            <v>12.</v>
          </cell>
        </row>
        <row r="57">
          <cell r="B57" t="str">
            <v>230</v>
          </cell>
          <cell r="C57" t="str">
            <v>01</v>
          </cell>
          <cell r="D57" t="str">
            <v>UNIVERSIDAD DISTRITAL FRANCISCO JOSE DE CALDAS..</v>
          </cell>
          <cell r="E57" t="str">
            <v>Universidad Distrital Francisco José de Caldas</v>
          </cell>
          <cell r="F57" t="str">
            <v>Educación, Cultura, Recreación y Deporte</v>
          </cell>
          <cell r="G57" t="str">
            <v>Establecimiento Públicos</v>
          </cell>
          <cell r="H57" t="str">
            <v>EP</v>
          </cell>
          <cell r="I57" t="str">
            <v>EDUCACION</v>
          </cell>
          <cell r="J57">
            <v>54</v>
          </cell>
          <cell r="K57">
            <v>54</v>
          </cell>
          <cell r="L57">
            <v>3</v>
          </cell>
          <cell r="M57">
            <v>3</v>
          </cell>
          <cell r="N57">
            <v>0</v>
          </cell>
          <cell r="O57">
            <v>0</v>
          </cell>
          <cell r="P57">
            <v>21</v>
          </cell>
          <cell r="Q57" t="str">
            <v>7.  Educación</v>
          </cell>
          <cell r="R57" t="str">
            <v>07.</v>
          </cell>
        </row>
        <row r="58">
          <cell r="B58" t="str">
            <v>235</v>
          </cell>
          <cell r="C58" t="str">
            <v>01</v>
          </cell>
          <cell r="D58" t="str">
            <v>CONTRALORIA DE BOGOTA.</v>
          </cell>
          <cell r="E58" t="str">
            <v>Contraloría</v>
          </cell>
          <cell r="F58" t="e">
            <v>#N/A</v>
          </cell>
          <cell r="G58" t="str">
            <v>Establecimiento Públicos</v>
          </cell>
          <cell r="H58" t="str">
            <v>EP</v>
          </cell>
          <cell r="I58" t="str">
            <v>OTRAS ENTIDADES</v>
          </cell>
          <cell r="J58">
            <v>54</v>
          </cell>
          <cell r="K58">
            <v>54</v>
          </cell>
          <cell r="L58">
            <v>3</v>
          </cell>
          <cell r="M58">
            <v>3</v>
          </cell>
          <cell r="N58">
            <v>0</v>
          </cell>
          <cell r="O58">
            <v>0</v>
          </cell>
          <cell r="P58">
            <v>22</v>
          </cell>
          <cell r="Q58" t="str">
            <v>14. Otras entidades distritales</v>
          </cell>
          <cell r="R58" t="str">
            <v>14.</v>
          </cell>
        </row>
        <row r="59">
          <cell r="B59" t="str">
            <v>401</v>
          </cell>
          <cell r="C59" t="str">
            <v>01</v>
          </cell>
          <cell r="D59" t="str">
            <v>HOSPITAL LA VICTORIA, III NIVEL, E.S.E..</v>
          </cell>
          <cell r="E59" t="str">
            <v>Hospital La Victoria</v>
          </cell>
          <cell r="F59" t="str">
            <v>Salud</v>
          </cell>
          <cell r="G59" t="str">
            <v>Empresas Sociales del Estado</v>
          </cell>
          <cell r="H59" t="str">
            <v>ES</v>
          </cell>
          <cell r="I59" t="str">
            <v>SALUD</v>
          </cell>
          <cell r="J59">
            <v>0</v>
          </cell>
          <cell r="K59">
            <v>1</v>
          </cell>
          <cell r="L59">
            <v>1</v>
          </cell>
          <cell r="M59"/>
          <cell r="N59"/>
          <cell r="O59"/>
          <cell r="P59">
            <v>1</v>
          </cell>
          <cell r="Q59" t="str">
            <v>8.  Salud</v>
          </cell>
          <cell r="R59" t="str">
            <v>08.</v>
          </cell>
        </row>
        <row r="60">
          <cell r="B60" t="str">
            <v>401</v>
          </cell>
          <cell r="C60" t="str">
            <v>02</v>
          </cell>
          <cell r="D60" t="str">
            <v>HOSPITAL LA VICTORIA, III NIVEL, E.S.E..</v>
          </cell>
          <cell r="E60" t="str">
            <v>Hospital La Victoria</v>
          </cell>
          <cell r="F60" t="str">
            <v>Salud</v>
          </cell>
          <cell r="G60" t="str">
            <v>Empresas Sociales del Estado</v>
          </cell>
          <cell r="H60" t="str">
            <v>ES</v>
          </cell>
          <cell r="I60" t="str">
            <v>SALUD</v>
          </cell>
          <cell r="J60">
            <v>0</v>
          </cell>
          <cell r="K60">
            <v>1</v>
          </cell>
          <cell r="L60">
            <v>1</v>
          </cell>
          <cell r="M60"/>
          <cell r="N60"/>
          <cell r="O60"/>
          <cell r="P60">
            <v>2</v>
          </cell>
          <cell r="Q60" t="str">
            <v>8.  Salud</v>
          </cell>
          <cell r="R60" t="str">
            <v>08.</v>
          </cell>
        </row>
        <row r="61">
          <cell r="B61" t="str">
            <v>402</v>
          </cell>
          <cell r="C61" t="str">
            <v>01</v>
          </cell>
          <cell r="D61" t="str">
            <v>HOSPITAL EL TUNAL, III NIVEL, E.S.E..</v>
          </cell>
          <cell r="E61" t="str">
            <v>Hospital Tunal</v>
          </cell>
          <cell r="F61" t="str">
            <v>Salud</v>
          </cell>
          <cell r="G61" t="str">
            <v>Empresas Sociales del Estado</v>
          </cell>
          <cell r="H61" t="str">
            <v>ES</v>
          </cell>
          <cell r="I61" t="str">
            <v>SALUD</v>
          </cell>
          <cell r="J61">
            <v>0</v>
          </cell>
          <cell r="K61">
            <v>1</v>
          </cell>
          <cell r="L61">
            <v>1</v>
          </cell>
          <cell r="M61"/>
          <cell r="N61"/>
          <cell r="O61"/>
          <cell r="P61">
            <v>3</v>
          </cell>
          <cell r="Q61" t="str">
            <v>8.  Salud</v>
          </cell>
          <cell r="R61" t="str">
            <v>08.</v>
          </cell>
        </row>
        <row r="62">
          <cell r="B62" t="str">
            <v>403</v>
          </cell>
          <cell r="C62" t="str">
            <v>01</v>
          </cell>
          <cell r="D62" t="str">
            <v>HOSPITAL SIMÓN BOLÍVAR, III NIVEL, E.S.E..</v>
          </cell>
          <cell r="E62" t="str">
            <v>Hospital Simón Bolivar</v>
          </cell>
          <cell r="F62" t="str">
            <v>Salud</v>
          </cell>
          <cell r="G62" t="str">
            <v>Empresas Sociales del Estado</v>
          </cell>
          <cell r="H62" t="str">
            <v>ES</v>
          </cell>
          <cell r="I62" t="str">
            <v>SALUD</v>
          </cell>
          <cell r="J62">
            <v>0</v>
          </cell>
          <cell r="K62">
            <v>1</v>
          </cell>
          <cell r="L62">
            <v>1</v>
          </cell>
          <cell r="M62"/>
          <cell r="N62"/>
          <cell r="O62"/>
          <cell r="P62">
            <v>4</v>
          </cell>
          <cell r="Q62" t="str">
            <v>8.  Salud</v>
          </cell>
          <cell r="R62" t="str">
            <v>08.</v>
          </cell>
        </row>
        <row r="63">
          <cell r="B63" t="str">
            <v>404</v>
          </cell>
          <cell r="C63" t="str">
            <v>01</v>
          </cell>
          <cell r="D63" t="str">
            <v>HOSPITAL OCCIDENTE DE KENNEDY, III NIVEL, E.S.E..</v>
          </cell>
          <cell r="E63" t="str">
            <v>Hospital Occidente de Kennedy</v>
          </cell>
          <cell r="F63" t="str">
            <v>Salud</v>
          </cell>
          <cell r="G63" t="str">
            <v>Empresas Sociales del Estado</v>
          </cell>
          <cell r="H63" t="str">
            <v>ES</v>
          </cell>
          <cell r="I63" t="str">
            <v>SALUD</v>
          </cell>
          <cell r="J63">
            <v>0</v>
          </cell>
          <cell r="K63">
            <v>1</v>
          </cell>
          <cell r="L63">
            <v>1</v>
          </cell>
          <cell r="M63"/>
          <cell r="N63"/>
          <cell r="O63"/>
          <cell r="P63">
            <v>5</v>
          </cell>
          <cell r="Q63" t="str">
            <v>8.  Salud</v>
          </cell>
          <cell r="R63" t="str">
            <v>08.</v>
          </cell>
        </row>
        <row r="64">
          <cell r="B64" t="str">
            <v>405</v>
          </cell>
          <cell r="C64" t="str">
            <v>01</v>
          </cell>
          <cell r="D64" t="str">
            <v>HOSPITAL SANTA CLARA, III NIVEL, E.S.E..</v>
          </cell>
          <cell r="E64" t="str">
            <v>Hospital Santa Clara</v>
          </cell>
          <cell r="F64" t="str">
            <v>Salud</v>
          </cell>
          <cell r="G64" t="str">
            <v>Empresas Sociales del Estado</v>
          </cell>
          <cell r="H64" t="str">
            <v>ES</v>
          </cell>
          <cell r="I64" t="str">
            <v>SALUD</v>
          </cell>
          <cell r="J64">
            <v>0</v>
          </cell>
          <cell r="K64">
            <v>1</v>
          </cell>
          <cell r="L64">
            <v>1</v>
          </cell>
          <cell r="M64"/>
          <cell r="N64"/>
          <cell r="O64"/>
          <cell r="P64">
            <v>6</v>
          </cell>
          <cell r="Q64" t="str">
            <v>8.  Salud</v>
          </cell>
          <cell r="R64" t="str">
            <v>08.</v>
          </cell>
        </row>
        <row r="65">
          <cell r="B65" t="str">
            <v>406</v>
          </cell>
          <cell r="C65" t="str">
            <v>01</v>
          </cell>
          <cell r="D65" t="str">
            <v>HOSPITAL BOSA, II NIVEL, E.S.E..</v>
          </cell>
          <cell r="E65" t="str">
            <v>Hospital Bosa</v>
          </cell>
          <cell r="F65" t="str">
            <v>Salud</v>
          </cell>
          <cell r="G65" t="str">
            <v>Empresas Sociales del Estado</v>
          </cell>
          <cell r="H65" t="str">
            <v>ES</v>
          </cell>
          <cell r="I65" t="str">
            <v>SALUD</v>
          </cell>
          <cell r="J65">
            <v>0</v>
          </cell>
          <cell r="K65">
            <v>1</v>
          </cell>
          <cell r="L65">
            <v>1</v>
          </cell>
          <cell r="M65"/>
          <cell r="N65"/>
          <cell r="O65"/>
          <cell r="P65">
            <v>7</v>
          </cell>
          <cell r="Q65" t="str">
            <v>8.  Salud</v>
          </cell>
          <cell r="R65" t="str">
            <v>08.</v>
          </cell>
        </row>
        <row r="66">
          <cell r="B66" t="str">
            <v>407</v>
          </cell>
          <cell r="C66" t="str">
            <v>01</v>
          </cell>
          <cell r="D66" t="str">
            <v>HOSPITAL ENGATIVA, II NIVEL, E.S.E..</v>
          </cell>
          <cell r="E66" t="str">
            <v>Hospital Engativá</v>
          </cell>
          <cell r="F66" t="str">
            <v>Salud</v>
          </cell>
          <cell r="G66" t="str">
            <v>Empresas Sociales del Estado</v>
          </cell>
          <cell r="H66" t="str">
            <v>ES</v>
          </cell>
          <cell r="I66" t="str">
            <v>SALUD</v>
          </cell>
          <cell r="J66">
            <v>0</v>
          </cell>
          <cell r="K66">
            <v>1</v>
          </cell>
          <cell r="L66">
            <v>1</v>
          </cell>
          <cell r="M66"/>
          <cell r="N66"/>
          <cell r="O66"/>
          <cell r="P66">
            <v>8</v>
          </cell>
          <cell r="Q66" t="str">
            <v>8.  Salud</v>
          </cell>
          <cell r="R66" t="str">
            <v>08.</v>
          </cell>
        </row>
        <row r="67">
          <cell r="B67" t="str">
            <v>408</v>
          </cell>
          <cell r="C67" t="str">
            <v>01</v>
          </cell>
          <cell r="D67" t="str">
            <v>HOSPITAL FONTIBON, II NIVEL, E.S.E..</v>
          </cell>
          <cell r="E67" t="str">
            <v>Hospital Fontibón</v>
          </cell>
          <cell r="F67" t="str">
            <v>Salud</v>
          </cell>
          <cell r="G67" t="str">
            <v>Empresas Sociales del Estado</v>
          </cell>
          <cell r="H67" t="str">
            <v>ES</v>
          </cell>
          <cell r="I67" t="str">
            <v>SALUD</v>
          </cell>
          <cell r="J67">
            <v>0</v>
          </cell>
          <cell r="K67">
            <v>1</v>
          </cell>
          <cell r="L67">
            <v>1</v>
          </cell>
          <cell r="M67"/>
          <cell r="N67"/>
          <cell r="O67"/>
          <cell r="P67">
            <v>9</v>
          </cell>
          <cell r="Q67" t="str">
            <v>8.  Salud</v>
          </cell>
          <cell r="R67" t="str">
            <v>08.</v>
          </cell>
        </row>
        <row r="68">
          <cell r="B68" t="str">
            <v>409</v>
          </cell>
          <cell r="C68" t="str">
            <v>01</v>
          </cell>
          <cell r="D68" t="str">
            <v>HOSPITAL MEISSEN, II NIVEL, E.S.E..</v>
          </cell>
          <cell r="E68" t="str">
            <v>Hospital Meissen</v>
          </cell>
          <cell r="F68" t="str">
            <v>Salud</v>
          </cell>
          <cell r="G68" t="str">
            <v>Empresas Sociales del Estado</v>
          </cell>
          <cell r="H68" t="str">
            <v>ES</v>
          </cell>
          <cell r="I68" t="str">
            <v>SALUD</v>
          </cell>
          <cell r="J68">
            <v>0</v>
          </cell>
          <cell r="K68">
            <v>1</v>
          </cell>
          <cell r="L68">
            <v>1</v>
          </cell>
          <cell r="M68"/>
          <cell r="N68"/>
          <cell r="O68"/>
          <cell r="P68">
            <v>10</v>
          </cell>
          <cell r="Q68" t="str">
            <v>8.  Salud</v>
          </cell>
          <cell r="R68" t="str">
            <v>08.</v>
          </cell>
        </row>
        <row r="69">
          <cell r="B69" t="str">
            <v>410</v>
          </cell>
          <cell r="C69" t="str">
            <v>01</v>
          </cell>
          <cell r="D69" t="str">
            <v>HOSPITAL TUNJUELITO, II NIVEL, E.S.E..</v>
          </cell>
          <cell r="E69" t="str">
            <v>Hospital Tunjuelito</v>
          </cell>
          <cell r="F69" t="str">
            <v>Salud</v>
          </cell>
          <cell r="G69" t="str">
            <v>Empresas Sociales del Estado</v>
          </cell>
          <cell r="H69" t="str">
            <v>ES</v>
          </cell>
          <cell r="I69" t="str">
            <v>SALUD</v>
          </cell>
          <cell r="J69">
            <v>0</v>
          </cell>
          <cell r="K69">
            <v>1</v>
          </cell>
          <cell r="L69">
            <v>1</v>
          </cell>
          <cell r="M69"/>
          <cell r="N69"/>
          <cell r="O69"/>
          <cell r="P69">
            <v>11</v>
          </cell>
          <cell r="Q69" t="str">
            <v>8.  Salud</v>
          </cell>
          <cell r="R69" t="str">
            <v>08.</v>
          </cell>
        </row>
        <row r="70">
          <cell r="B70" t="str">
            <v>411</v>
          </cell>
          <cell r="C70" t="str">
            <v>01</v>
          </cell>
          <cell r="D70" t="str">
            <v>HOSPITAL CENTRO ORIENTE, II NIVEL, E.S.E..</v>
          </cell>
          <cell r="E70" t="str">
            <v>Hospital Centro Oriente</v>
          </cell>
          <cell r="F70" t="str">
            <v>Salud</v>
          </cell>
          <cell r="G70" t="str">
            <v>Empresas Sociales del Estado</v>
          </cell>
          <cell r="H70" t="str">
            <v>ES</v>
          </cell>
          <cell r="I70" t="str">
            <v>SALUD</v>
          </cell>
          <cell r="J70">
            <v>0</v>
          </cell>
          <cell r="K70">
            <v>1</v>
          </cell>
          <cell r="L70">
            <v>1</v>
          </cell>
          <cell r="M70"/>
          <cell r="N70"/>
          <cell r="O70"/>
          <cell r="P70">
            <v>12</v>
          </cell>
          <cell r="Q70" t="str">
            <v>8.  Salud</v>
          </cell>
          <cell r="R70" t="str">
            <v>08.</v>
          </cell>
        </row>
        <row r="71">
          <cell r="B71" t="str">
            <v>412</v>
          </cell>
          <cell r="C71" t="str">
            <v>01</v>
          </cell>
          <cell r="D71" t="str">
            <v>HOSPITAL SAN BLAS, II NIVEL, E.S.E..</v>
          </cell>
          <cell r="E71" t="str">
            <v>Hospital San Blas</v>
          </cell>
          <cell r="F71" t="str">
            <v>Salud</v>
          </cell>
          <cell r="G71" t="str">
            <v>Empresas Sociales del Estado</v>
          </cell>
          <cell r="H71" t="str">
            <v>ES</v>
          </cell>
          <cell r="I71" t="str">
            <v>SALUD</v>
          </cell>
          <cell r="J71">
            <v>0</v>
          </cell>
          <cell r="K71">
            <v>1</v>
          </cell>
          <cell r="L71">
            <v>1</v>
          </cell>
          <cell r="M71"/>
          <cell r="N71"/>
          <cell r="O71"/>
          <cell r="P71">
            <v>13</v>
          </cell>
          <cell r="Q71" t="str">
            <v>8.  Salud</v>
          </cell>
          <cell r="R71" t="str">
            <v>08.</v>
          </cell>
        </row>
        <row r="72">
          <cell r="B72" t="str">
            <v>413</v>
          </cell>
          <cell r="C72" t="str">
            <v>01</v>
          </cell>
          <cell r="D72" t="str">
            <v>HOSPITAL CHAPINERO, I NIVEL, E.S.E..</v>
          </cell>
          <cell r="E72" t="str">
            <v>Hospital Chapinero</v>
          </cell>
          <cell r="F72" t="str">
            <v>Salud</v>
          </cell>
          <cell r="G72" t="str">
            <v>Empresas Sociales del Estado</v>
          </cell>
          <cell r="H72" t="str">
            <v>ES</v>
          </cell>
          <cell r="I72" t="str">
            <v>SALUD</v>
          </cell>
          <cell r="J72">
            <v>0</v>
          </cell>
          <cell r="K72">
            <v>1</v>
          </cell>
          <cell r="L72">
            <v>1</v>
          </cell>
          <cell r="M72"/>
          <cell r="N72"/>
          <cell r="O72"/>
          <cell r="P72">
            <v>14</v>
          </cell>
          <cell r="Q72" t="str">
            <v>8.  Salud</v>
          </cell>
          <cell r="R72" t="str">
            <v>08.</v>
          </cell>
        </row>
        <row r="73">
          <cell r="B73" t="str">
            <v>414</v>
          </cell>
          <cell r="C73" t="str">
            <v>01</v>
          </cell>
          <cell r="D73" t="str">
            <v>HOSPITAL SUBA, I NIVEL, E.S.E..</v>
          </cell>
          <cell r="E73" t="str">
            <v>Hospital Suba</v>
          </cell>
          <cell r="F73" t="str">
            <v>Salud</v>
          </cell>
          <cell r="G73" t="str">
            <v>Empresas Sociales del Estado</v>
          </cell>
          <cell r="H73" t="str">
            <v>ES</v>
          </cell>
          <cell r="I73" t="str">
            <v>SALUD</v>
          </cell>
          <cell r="J73">
            <v>0</v>
          </cell>
          <cell r="K73">
            <v>1</v>
          </cell>
          <cell r="L73">
            <v>1</v>
          </cell>
          <cell r="M73"/>
          <cell r="N73"/>
          <cell r="O73"/>
          <cell r="P73">
            <v>15</v>
          </cell>
          <cell r="Q73" t="str">
            <v>8.  Salud</v>
          </cell>
          <cell r="R73" t="str">
            <v>08.</v>
          </cell>
        </row>
        <row r="74">
          <cell r="B74" t="str">
            <v>415</v>
          </cell>
          <cell r="C74" t="str">
            <v>01</v>
          </cell>
          <cell r="D74" t="str">
            <v>HOSPITAL USAQUÉN, I NIVEL, E.S.E..</v>
          </cell>
          <cell r="E74" t="str">
            <v>Hospital Usaquén</v>
          </cell>
          <cell r="F74" t="str">
            <v>Salud</v>
          </cell>
          <cell r="G74" t="str">
            <v>Empresas Sociales del Estado</v>
          </cell>
          <cell r="H74" t="str">
            <v>ES</v>
          </cell>
          <cell r="I74" t="str">
            <v>SALUD</v>
          </cell>
          <cell r="J74">
            <v>0</v>
          </cell>
          <cell r="K74">
            <v>1</v>
          </cell>
          <cell r="L74">
            <v>1</v>
          </cell>
          <cell r="M74"/>
          <cell r="N74"/>
          <cell r="O74"/>
          <cell r="P74">
            <v>16</v>
          </cell>
          <cell r="Q74" t="str">
            <v>8.  Salud</v>
          </cell>
          <cell r="R74" t="str">
            <v>08.</v>
          </cell>
        </row>
        <row r="75">
          <cell r="B75" t="str">
            <v>416</v>
          </cell>
          <cell r="C75" t="str">
            <v>01</v>
          </cell>
          <cell r="D75" t="str">
            <v>HOSPITAL USME, I NIVEL, E.S.E..</v>
          </cell>
          <cell r="E75" t="str">
            <v>Hospital Usme</v>
          </cell>
          <cell r="F75" t="str">
            <v>Salud</v>
          </cell>
          <cell r="G75" t="str">
            <v>Empresas Sociales del Estado</v>
          </cell>
          <cell r="H75" t="str">
            <v>ES</v>
          </cell>
          <cell r="I75" t="str">
            <v>SALUD</v>
          </cell>
          <cell r="J75">
            <v>0</v>
          </cell>
          <cell r="K75">
            <v>1</v>
          </cell>
          <cell r="L75">
            <v>1</v>
          </cell>
          <cell r="M75"/>
          <cell r="N75"/>
          <cell r="O75"/>
          <cell r="P75">
            <v>17</v>
          </cell>
          <cell r="Q75" t="str">
            <v>8.  Salud</v>
          </cell>
          <cell r="R75" t="str">
            <v>08.</v>
          </cell>
        </row>
        <row r="76">
          <cell r="B76" t="str">
            <v>417</v>
          </cell>
          <cell r="C76" t="str">
            <v>01</v>
          </cell>
          <cell r="D76" t="str">
            <v>HOSPITAL DEL SUR, I NIVEL, E.S.E..</v>
          </cell>
          <cell r="E76" t="str">
            <v>Hospital del Sur</v>
          </cell>
          <cell r="F76" t="str">
            <v>Salud</v>
          </cell>
          <cell r="G76" t="str">
            <v>Empresas Sociales del Estado</v>
          </cell>
          <cell r="H76" t="str">
            <v>ES</v>
          </cell>
          <cell r="I76" t="str">
            <v>SALUD</v>
          </cell>
          <cell r="J76">
            <v>0</v>
          </cell>
          <cell r="K76">
            <v>1</v>
          </cell>
          <cell r="L76">
            <v>1</v>
          </cell>
          <cell r="M76"/>
          <cell r="N76"/>
          <cell r="O76"/>
          <cell r="P76">
            <v>18</v>
          </cell>
          <cell r="Q76" t="str">
            <v>8.  Salud</v>
          </cell>
          <cell r="R76" t="str">
            <v>08.</v>
          </cell>
        </row>
        <row r="77">
          <cell r="B77" t="str">
            <v>418</v>
          </cell>
          <cell r="C77" t="str">
            <v>01</v>
          </cell>
          <cell r="D77" t="str">
            <v>HOSPITAL NAZARET, I NIVEL, E.S.E..</v>
          </cell>
          <cell r="E77" t="str">
            <v>Hospital Nazareth</v>
          </cell>
          <cell r="F77" t="str">
            <v>Salud</v>
          </cell>
          <cell r="G77" t="str">
            <v>Empresas Sociales del Estado</v>
          </cell>
          <cell r="H77" t="str">
            <v>ES</v>
          </cell>
          <cell r="I77" t="str">
            <v>SALUD</v>
          </cell>
          <cell r="J77">
            <v>0</v>
          </cell>
          <cell r="K77">
            <v>1</v>
          </cell>
          <cell r="L77">
            <v>1</v>
          </cell>
          <cell r="M77"/>
          <cell r="N77"/>
          <cell r="O77"/>
          <cell r="P77">
            <v>19</v>
          </cell>
          <cell r="Q77" t="str">
            <v>8.  Salud</v>
          </cell>
          <cell r="R77" t="str">
            <v>08.</v>
          </cell>
        </row>
        <row r="78">
          <cell r="B78" t="str">
            <v>419</v>
          </cell>
          <cell r="C78" t="str">
            <v>01</v>
          </cell>
          <cell r="D78" t="str">
            <v>HOSPITAL PABLO VI BOSA, I NIVEL, E.S.E..</v>
          </cell>
          <cell r="E78" t="str">
            <v>Hospital Pablo VI de Bosa</v>
          </cell>
          <cell r="F78" t="str">
            <v>Salud</v>
          </cell>
          <cell r="G78" t="str">
            <v>Empresas Sociales del Estado</v>
          </cell>
          <cell r="H78" t="str">
            <v>ES</v>
          </cell>
          <cell r="I78" t="str">
            <v>SALUD</v>
          </cell>
          <cell r="J78">
            <v>0</v>
          </cell>
          <cell r="K78">
            <v>1</v>
          </cell>
          <cell r="L78">
            <v>1</v>
          </cell>
          <cell r="M78"/>
          <cell r="N78"/>
          <cell r="O78"/>
          <cell r="P78">
            <v>20</v>
          </cell>
          <cell r="Q78" t="str">
            <v>8.  Salud</v>
          </cell>
          <cell r="R78" t="str">
            <v>08.</v>
          </cell>
        </row>
        <row r="79">
          <cell r="B79" t="str">
            <v>420</v>
          </cell>
          <cell r="C79" t="str">
            <v>01</v>
          </cell>
          <cell r="D79" t="str">
            <v>HOSPITAL SAN CRISTÓBAL, I NIVEL, E.S.E..</v>
          </cell>
          <cell r="E79" t="str">
            <v>Hospital San Cristóbal</v>
          </cell>
          <cell r="F79" t="str">
            <v>Salud</v>
          </cell>
          <cell r="G79" t="str">
            <v>Empresas Sociales del Estado</v>
          </cell>
          <cell r="H79" t="str">
            <v>ES</v>
          </cell>
          <cell r="I79" t="str">
            <v>SALUD</v>
          </cell>
          <cell r="J79">
            <v>0</v>
          </cell>
          <cell r="K79">
            <v>1</v>
          </cell>
          <cell r="L79">
            <v>1</v>
          </cell>
          <cell r="M79"/>
          <cell r="N79"/>
          <cell r="O79"/>
          <cell r="P79">
            <v>21</v>
          </cell>
          <cell r="Q79" t="str">
            <v>8.  Salud</v>
          </cell>
          <cell r="R79" t="str">
            <v>08.</v>
          </cell>
        </row>
        <row r="80">
          <cell r="B80" t="str">
            <v>421</v>
          </cell>
          <cell r="C80" t="str">
            <v>01</v>
          </cell>
          <cell r="D80" t="str">
            <v>HOSPITAL RAFAEL URIBE URIBE, I NIVEL, E.S.E..</v>
          </cell>
          <cell r="E80" t="str">
            <v>Hospital Rafael Uribe</v>
          </cell>
          <cell r="F80" t="str">
            <v>Salud</v>
          </cell>
          <cell r="G80" t="str">
            <v>Empresas Sociales del Estado</v>
          </cell>
          <cell r="H80" t="str">
            <v>ES</v>
          </cell>
          <cell r="I80" t="str">
            <v>SALUD</v>
          </cell>
          <cell r="J80">
            <v>0</v>
          </cell>
          <cell r="K80">
            <v>1</v>
          </cell>
          <cell r="L80">
            <v>1</v>
          </cell>
          <cell r="M80"/>
          <cell r="N80"/>
          <cell r="O80"/>
          <cell r="P80">
            <v>22</v>
          </cell>
          <cell r="Q80" t="str">
            <v>8.  Salud</v>
          </cell>
          <cell r="R80" t="str">
            <v>08.</v>
          </cell>
        </row>
        <row r="81">
          <cell r="B81" t="str">
            <v>422</v>
          </cell>
          <cell r="C81" t="str">
            <v>01</v>
          </cell>
          <cell r="D81" t="str">
            <v>HOSPITAL VISTA HERMOSA, I NIVEL, E.S.E..</v>
          </cell>
          <cell r="E81" t="str">
            <v>Hospital Vista Hermosa</v>
          </cell>
          <cell r="F81" t="str">
            <v>Salud</v>
          </cell>
          <cell r="G81" t="str">
            <v>Empresas Sociales del Estado</v>
          </cell>
          <cell r="H81" t="str">
            <v>ES</v>
          </cell>
          <cell r="I81" t="str">
            <v>SALUD</v>
          </cell>
          <cell r="J81">
            <v>0</v>
          </cell>
          <cell r="K81">
            <v>1</v>
          </cell>
          <cell r="L81">
            <v>1</v>
          </cell>
          <cell r="M81"/>
          <cell r="N81"/>
          <cell r="O81"/>
          <cell r="P81">
            <v>23</v>
          </cell>
          <cell r="Q81" t="str">
            <v>8.  Salud</v>
          </cell>
          <cell r="R81" t="str">
            <v>08.</v>
          </cell>
        </row>
        <row r="82">
          <cell r="B82" t="str">
            <v>001</v>
          </cell>
          <cell r="C82" t="str">
            <v>01</v>
          </cell>
          <cell r="D82" t="str">
            <v>FDL USAQUEN..</v>
          </cell>
          <cell r="E82" t="str">
            <v>FDL Usaquén</v>
          </cell>
          <cell r="F82" t="str">
            <v>Participación Ciudadana y Desarrollo Local</v>
          </cell>
          <cell r="G82" t="str">
            <v>FONDOS DE DESARROLLO LOCAL</v>
          </cell>
          <cell r="H82" t="str">
            <v>FD</v>
          </cell>
          <cell r="I82" t="str">
            <v>SECRETARIA DE GOBIERNO</v>
          </cell>
          <cell r="J82">
            <v>0</v>
          </cell>
          <cell r="K82">
            <v>54</v>
          </cell>
          <cell r="L82">
            <v>54</v>
          </cell>
          <cell r="M82"/>
          <cell r="N82"/>
          <cell r="O82"/>
          <cell r="P82">
            <v>1</v>
          </cell>
          <cell r="Q82" t="str">
            <v>NT</v>
          </cell>
          <cell r="R82" t="str">
            <v>NT</v>
          </cell>
        </row>
        <row r="83">
          <cell r="B83" t="str">
            <v>002</v>
          </cell>
          <cell r="C83" t="str">
            <v>01</v>
          </cell>
          <cell r="D83" t="str">
            <v>FDL CHAPINERO..</v>
          </cell>
          <cell r="E83" t="str">
            <v>FDL Chapinero</v>
          </cell>
          <cell r="F83" t="str">
            <v>Participación Ciudadana y Desarrollo Local</v>
          </cell>
          <cell r="G83" t="str">
            <v>FONDOS DE DESARROLLO LOCAL</v>
          </cell>
          <cell r="H83" t="str">
            <v>FD</v>
          </cell>
          <cell r="I83" t="str">
            <v>SECRETARIA DE GOBIERNO</v>
          </cell>
          <cell r="J83">
            <v>0</v>
          </cell>
          <cell r="K83">
            <v>54</v>
          </cell>
          <cell r="L83">
            <v>54</v>
          </cell>
          <cell r="M83"/>
          <cell r="N83"/>
          <cell r="O83"/>
          <cell r="P83">
            <v>2</v>
          </cell>
          <cell r="Q83" t="str">
            <v>NT</v>
          </cell>
          <cell r="R83" t="str">
            <v>NT</v>
          </cell>
        </row>
        <row r="84">
          <cell r="B84" t="str">
            <v>003</v>
          </cell>
          <cell r="C84" t="str">
            <v>01</v>
          </cell>
          <cell r="D84" t="str">
            <v>FDL SANTAFE..</v>
          </cell>
          <cell r="E84" t="str">
            <v>FDL Santafé</v>
          </cell>
          <cell r="F84" t="str">
            <v>Participación Ciudadana y Desarrollo Local</v>
          </cell>
          <cell r="G84" t="str">
            <v>FONDOS DE DESARROLLO LOCAL</v>
          </cell>
          <cell r="H84" t="str">
            <v>FD</v>
          </cell>
          <cell r="I84" t="str">
            <v>SECRETARIA DE GOBIERNO</v>
          </cell>
          <cell r="J84">
            <v>0</v>
          </cell>
          <cell r="K84">
            <v>54</v>
          </cell>
          <cell r="L84">
            <v>54</v>
          </cell>
          <cell r="M84"/>
          <cell r="N84"/>
          <cell r="O84"/>
          <cell r="P84">
            <v>3</v>
          </cell>
          <cell r="Q84" t="str">
            <v>NT</v>
          </cell>
          <cell r="R84" t="str">
            <v>NT</v>
          </cell>
        </row>
        <row r="85">
          <cell r="B85" t="str">
            <v>004</v>
          </cell>
          <cell r="C85" t="str">
            <v>01</v>
          </cell>
          <cell r="D85" t="str">
            <v>FDL SAN CRISTOBAL..</v>
          </cell>
          <cell r="E85" t="str">
            <v>FDL San Cristobal</v>
          </cell>
          <cell r="F85" t="str">
            <v>Participación Ciudadana y Desarrollo Local</v>
          </cell>
          <cell r="G85" t="str">
            <v>FONDOS DE DESARROLLO LOCAL</v>
          </cell>
          <cell r="H85" t="str">
            <v>FD</v>
          </cell>
          <cell r="I85" t="str">
            <v>SECRETARIA DE GOBIERNO</v>
          </cell>
          <cell r="J85">
            <v>0</v>
          </cell>
          <cell r="K85">
            <v>54</v>
          </cell>
          <cell r="L85">
            <v>54</v>
          </cell>
          <cell r="M85"/>
          <cell r="N85"/>
          <cell r="O85"/>
          <cell r="P85">
            <v>4</v>
          </cell>
          <cell r="Q85" t="str">
            <v>NT</v>
          </cell>
          <cell r="R85" t="str">
            <v>NT</v>
          </cell>
        </row>
        <row r="86">
          <cell r="B86" t="str">
            <v>005</v>
          </cell>
          <cell r="C86" t="str">
            <v>01</v>
          </cell>
          <cell r="D86" t="str">
            <v>FDL USME..</v>
          </cell>
          <cell r="E86" t="str">
            <v>FDL Usme</v>
          </cell>
          <cell r="F86" t="str">
            <v>Participación Ciudadana y Desarrollo Local</v>
          </cell>
          <cell r="G86" t="str">
            <v>FONDOS DE DESARROLLO LOCAL</v>
          </cell>
          <cell r="H86" t="str">
            <v>FD</v>
          </cell>
          <cell r="I86" t="str">
            <v>SECRETARIA DE GOBIERNO</v>
          </cell>
          <cell r="J86">
            <v>0</v>
          </cell>
          <cell r="K86">
            <v>54</v>
          </cell>
          <cell r="L86">
            <v>54</v>
          </cell>
          <cell r="M86"/>
          <cell r="N86"/>
          <cell r="O86"/>
          <cell r="P86">
            <v>5</v>
          </cell>
          <cell r="Q86" t="str">
            <v>NT</v>
          </cell>
          <cell r="R86" t="str">
            <v>NT</v>
          </cell>
        </row>
        <row r="87">
          <cell r="B87" t="str">
            <v>006</v>
          </cell>
          <cell r="C87" t="str">
            <v>01</v>
          </cell>
          <cell r="D87" t="str">
            <v>FDL TUNJUELITO..</v>
          </cell>
          <cell r="E87" t="str">
            <v>FDL Tunjuelito</v>
          </cell>
          <cell r="F87" t="str">
            <v>Participación Ciudadana y Desarrollo Local</v>
          </cell>
          <cell r="G87" t="str">
            <v>FONDOS DE DESARROLLO LOCAL</v>
          </cell>
          <cell r="H87" t="str">
            <v>FD</v>
          </cell>
          <cell r="I87" t="str">
            <v>SECRETARIA DE GOBIERNO</v>
          </cell>
          <cell r="J87">
            <v>0</v>
          </cell>
          <cell r="K87">
            <v>54</v>
          </cell>
          <cell r="L87">
            <v>54</v>
          </cell>
          <cell r="M87"/>
          <cell r="N87"/>
          <cell r="O87"/>
          <cell r="P87">
            <v>6</v>
          </cell>
          <cell r="Q87" t="str">
            <v>NT</v>
          </cell>
          <cell r="R87" t="str">
            <v>NT</v>
          </cell>
        </row>
        <row r="88">
          <cell r="B88" t="str">
            <v>007</v>
          </cell>
          <cell r="C88" t="str">
            <v>01</v>
          </cell>
          <cell r="D88" t="str">
            <v>FDL BOSA..</v>
          </cell>
          <cell r="E88" t="str">
            <v>FDL Bosa</v>
          </cell>
          <cell r="F88" t="str">
            <v>Participación Ciudadana y Desarrollo Local</v>
          </cell>
          <cell r="G88" t="str">
            <v>FONDOS DE DESARROLLO LOCAL</v>
          </cell>
          <cell r="H88" t="str">
            <v>FD</v>
          </cell>
          <cell r="I88" t="str">
            <v>SECRETARIA DE GOBIERNO</v>
          </cell>
          <cell r="J88">
            <v>0</v>
          </cell>
          <cell r="K88">
            <v>54</v>
          </cell>
          <cell r="L88">
            <v>54</v>
          </cell>
          <cell r="M88"/>
          <cell r="N88"/>
          <cell r="O88"/>
          <cell r="P88">
            <v>7</v>
          </cell>
          <cell r="Q88" t="str">
            <v>NT</v>
          </cell>
          <cell r="R88" t="str">
            <v>NT</v>
          </cell>
        </row>
        <row r="89">
          <cell r="B89" t="str">
            <v>008</v>
          </cell>
          <cell r="C89" t="str">
            <v>01</v>
          </cell>
          <cell r="D89" t="str">
            <v>FDL KENNEDY..</v>
          </cell>
          <cell r="E89" t="str">
            <v>FDL Kennedy</v>
          </cell>
          <cell r="F89" t="str">
            <v>Participación Ciudadana y Desarrollo Local</v>
          </cell>
          <cell r="G89" t="str">
            <v>FONDOS DE DESARROLLO LOCAL</v>
          </cell>
          <cell r="H89" t="str">
            <v>FD</v>
          </cell>
          <cell r="I89" t="str">
            <v>SECRETARIA DE GOBIERNO</v>
          </cell>
          <cell r="J89">
            <v>0</v>
          </cell>
          <cell r="K89">
            <v>54</v>
          </cell>
          <cell r="L89">
            <v>54</v>
          </cell>
          <cell r="M89"/>
          <cell r="N89"/>
          <cell r="O89"/>
          <cell r="P89">
            <v>8</v>
          </cell>
          <cell r="Q89" t="str">
            <v>NT</v>
          </cell>
          <cell r="R89" t="str">
            <v>NT</v>
          </cell>
        </row>
        <row r="90">
          <cell r="B90" t="str">
            <v>009</v>
          </cell>
          <cell r="C90" t="str">
            <v>01</v>
          </cell>
          <cell r="D90" t="str">
            <v>FDL FONTIBON..</v>
          </cell>
          <cell r="E90" t="str">
            <v>FDL Fontibón</v>
          </cell>
          <cell r="F90" t="str">
            <v>Participación Ciudadana y Desarrollo Local</v>
          </cell>
          <cell r="G90" t="str">
            <v>FONDOS DE DESARROLLO LOCAL</v>
          </cell>
          <cell r="H90" t="str">
            <v>FD</v>
          </cell>
          <cell r="I90" t="str">
            <v>SECRETARIA DE GOBIERNO</v>
          </cell>
          <cell r="J90">
            <v>0</v>
          </cell>
          <cell r="K90">
            <v>54</v>
          </cell>
          <cell r="L90">
            <v>54</v>
          </cell>
          <cell r="M90"/>
          <cell r="N90"/>
          <cell r="O90"/>
          <cell r="P90">
            <v>9</v>
          </cell>
          <cell r="Q90" t="str">
            <v>NT</v>
          </cell>
          <cell r="R90" t="str">
            <v>NT</v>
          </cell>
        </row>
        <row r="91">
          <cell r="B91" t="str">
            <v>010</v>
          </cell>
          <cell r="C91" t="str">
            <v>01</v>
          </cell>
          <cell r="D91" t="str">
            <v>FDL ENGATIVA..</v>
          </cell>
          <cell r="E91" t="str">
            <v>FDL Engativá</v>
          </cell>
          <cell r="F91" t="str">
            <v>Participación Ciudadana y Desarrollo Local</v>
          </cell>
          <cell r="G91" t="str">
            <v>FONDOS DE DESARROLLO LOCAL</v>
          </cell>
          <cell r="H91" t="str">
            <v>FD</v>
          </cell>
          <cell r="I91" t="str">
            <v>SECRETARIA DE GOBIERNO</v>
          </cell>
          <cell r="J91">
            <v>0</v>
          </cell>
          <cell r="K91">
            <v>54</v>
          </cell>
          <cell r="L91">
            <v>54</v>
          </cell>
          <cell r="M91"/>
          <cell r="N91"/>
          <cell r="O91"/>
          <cell r="P91">
            <v>10</v>
          </cell>
          <cell r="Q91" t="str">
            <v>NT</v>
          </cell>
          <cell r="R91" t="str">
            <v>NT</v>
          </cell>
        </row>
        <row r="92">
          <cell r="B92" t="str">
            <v>011</v>
          </cell>
          <cell r="C92" t="str">
            <v>01</v>
          </cell>
          <cell r="D92" t="str">
            <v>FDL SUBA..</v>
          </cell>
          <cell r="E92" t="str">
            <v>FDL Suba</v>
          </cell>
          <cell r="F92" t="str">
            <v>Participación Ciudadana y Desarrollo Local</v>
          </cell>
          <cell r="G92" t="str">
            <v>FONDOS DE DESARROLLO LOCAL</v>
          </cell>
          <cell r="H92" t="str">
            <v>FD</v>
          </cell>
          <cell r="I92" t="str">
            <v>SECRETARIA DE GOBIERNO</v>
          </cell>
          <cell r="J92">
            <v>0</v>
          </cell>
          <cell r="K92">
            <v>54</v>
          </cell>
          <cell r="L92">
            <v>54</v>
          </cell>
          <cell r="M92"/>
          <cell r="N92"/>
          <cell r="O92"/>
          <cell r="P92">
            <v>11</v>
          </cell>
          <cell r="Q92" t="str">
            <v>NT</v>
          </cell>
          <cell r="R92" t="str">
            <v>NT</v>
          </cell>
        </row>
        <row r="93">
          <cell r="B93" t="str">
            <v>012</v>
          </cell>
          <cell r="C93" t="str">
            <v>01</v>
          </cell>
          <cell r="D93" t="str">
            <v>FDL BARRIOS UNIDOS..</v>
          </cell>
          <cell r="E93" t="str">
            <v>FDL Barrios Unidos</v>
          </cell>
          <cell r="F93" t="str">
            <v>Participación Ciudadana y Desarrollo Local</v>
          </cell>
          <cell r="G93" t="str">
            <v>FONDOS DE DESARROLLO LOCAL</v>
          </cell>
          <cell r="H93" t="str">
            <v>FD</v>
          </cell>
          <cell r="I93" t="str">
            <v>SECRETARIA DE GOBIERNO</v>
          </cell>
          <cell r="J93">
            <v>0</v>
          </cell>
          <cell r="K93">
            <v>54</v>
          </cell>
          <cell r="L93">
            <v>54</v>
          </cell>
          <cell r="M93"/>
          <cell r="N93"/>
          <cell r="O93"/>
          <cell r="P93">
            <v>12</v>
          </cell>
          <cell r="Q93" t="str">
            <v>NT</v>
          </cell>
          <cell r="R93" t="str">
            <v>NT</v>
          </cell>
        </row>
        <row r="94">
          <cell r="B94" t="str">
            <v>013</v>
          </cell>
          <cell r="C94" t="str">
            <v>01</v>
          </cell>
          <cell r="D94" t="str">
            <v>FDL TEUSAQUILLO..</v>
          </cell>
          <cell r="E94" t="str">
            <v>FDL Teusaquillo</v>
          </cell>
          <cell r="F94" t="str">
            <v>Participación Ciudadana y Desarrollo Local</v>
          </cell>
          <cell r="G94" t="str">
            <v>FONDOS DE DESARROLLO LOCAL</v>
          </cell>
          <cell r="H94" t="str">
            <v>FD</v>
          </cell>
          <cell r="I94" t="str">
            <v>SECRETARIA DE GOBIERNO</v>
          </cell>
          <cell r="J94">
            <v>0</v>
          </cell>
          <cell r="K94">
            <v>54</v>
          </cell>
          <cell r="L94">
            <v>54</v>
          </cell>
          <cell r="M94"/>
          <cell r="N94"/>
          <cell r="O94"/>
          <cell r="P94">
            <v>13</v>
          </cell>
          <cell r="Q94" t="str">
            <v>NT</v>
          </cell>
          <cell r="R94" t="str">
            <v>NT</v>
          </cell>
        </row>
        <row r="95">
          <cell r="B95" t="str">
            <v>014</v>
          </cell>
          <cell r="C95" t="str">
            <v>01</v>
          </cell>
          <cell r="D95" t="str">
            <v>FDL MARTIRES..</v>
          </cell>
          <cell r="E95" t="str">
            <v>FDL Mártires</v>
          </cell>
          <cell r="F95" t="str">
            <v>Participación Ciudadana y Desarrollo Local</v>
          </cell>
          <cell r="G95" t="str">
            <v>FONDOS DE DESARROLLO LOCAL</v>
          </cell>
          <cell r="H95" t="str">
            <v>FD</v>
          </cell>
          <cell r="I95" t="str">
            <v>SECRETARIA DE GOBIERNO</v>
          </cell>
          <cell r="J95">
            <v>0</v>
          </cell>
          <cell r="K95">
            <v>54</v>
          </cell>
          <cell r="L95">
            <v>54</v>
          </cell>
          <cell r="M95"/>
          <cell r="N95"/>
          <cell r="O95"/>
          <cell r="P95">
            <v>14</v>
          </cell>
          <cell r="Q95" t="str">
            <v>NT</v>
          </cell>
          <cell r="R95" t="str">
            <v>NT</v>
          </cell>
        </row>
        <row r="96">
          <cell r="B96" t="str">
            <v>015</v>
          </cell>
          <cell r="C96" t="str">
            <v>01</v>
          </cell>
          <cell r="D96" t="str">
            <v>FDL ANTONIO NARIÑO..</v>
          </cell>
          <cell r="E96" t="str">
            <v>FDL Antonio Nariño</v>
          </cell>
          <cell r="F96" t="str">
            <v>Participación Ciudadana y Desarrollo Local</v>
          </cell>
          <cell r="G96" t="str">
            <v>FONDOS DE DESARROLLO LOCAL</v>
          </cell>
          <cell r="H96" t="str">
            <v>FD</v>
          </cell>
          <cell r="I96" t="str">
            <v>SECRETARIA DE GOBIERNO</v>
          </cell>
          <cell r="J96">
            <v>0</v>
          </cell>
          <cell r="K96">
            <v>54</v>
          </cell>
          <cell r="L96">
            <v>54</v>
          </cell>
          <cell r="M96"/>
          <cell r="N96"/>
          <cell r="O96"/>
          <cell r="P96">
            <v>15</v>
          </cell>
          <cell r="Q96" t="str">
            <v>NT</v>
          </cell>
          <cell r="R96" t="str">
            <v>NT</v>
          </cell>
        </row>
        <row r="97">
          <cell r="B97" t="str">
            <v>016</v>
          </cell>
          <cell r="C97" t="str">
            <v>01</v>
          </cell>
          <cell r="D97" t="str">
            <v>FDL PUENTE ARANDA..</v>
          </cell>
          <cell r="E97" t="str">
            <v>FDL Puente Aranda</v>
          </cell>
          <cell r="F97" t="str">
            <v>Participación Ciudadana y Desarrollo Local</v>
          </cell>
          <cell r="G97" t="str">
            <v>FONDOS DE DESARROLLO LOCAL</v>
          </cell>
          <cell r="H97" t="str">
            <v>FD</v>
          </cell>
          <cell r="I97" t="str">
            <v>SECRETARIA DE GOBIERNO</v>
          </cell>
          <cell r="J97">
            <v>0</v>
          </cell>
          <cell r="K97">
            <v>54</v>
          </cell>
          <cell r="L97">
            <v>54</v>
          </cell>
          <cell r="M97"/>
          <cell r="N97"/>
          <cell r="O97"/>
          <cell r="P97">
            <v>16</v>
          </cell>
          <cell r="Q97" t="str">
            <v>NT</v>
          </cell>
          <cell r="R97" t="str">
            <v>NT</v>
          </cell>
        </row>
        <row r="98">
          <cell r="B98" t="str">
            <v>017</v>
          </cell>
          <cell r="C98" t="str">
            <v>01</v>
          </cell>
          <cell r="D98" t="str">
            <v>FDL LA CANDELARIA..</v>
          </cell>
          <cell r="E98" t="str">
            <v>FDL La Candelaria</v>
          </cell>
          <cell r="F98" t="str">
            <v>Participación Ciudadana y Desarrollo Local</v>
          </cell>
          <cell r="G98" t="str">
            <v>FONDOS DE DESARROLLO LOCAL</v>
          </cell>
          <cell r="H98" t="str">
            <v>FD</v>
          </cell>
          <cell r="I98" t="str">
            <v>SECRETARIA DE GOBIERNO</v>
          </cell>
          <cell r="J98">
            <v>0</v>
          </cell>
          <cell r="K98">
            <v>54</v>
          </cell>
          <cell r="L98">
            <v>54</v>
          </cell>
          <cell r="M98"/>
          <cell r="N98"/>
          <cell r="O98"/>
          <cell r="P98">
            <v>17</v>
          </cell>
          <cell r="Q98" t="str">
            <v>NT</v>
          </cell>
          <cell r="R98" t="str">
            <v>NT</v>
          </cell>
        </row>
        <row r="99">
          <cell r="B99" t="str">
            <v>018</v>
          </cell>
          <cell r="C99" t="str">
            <v>01</v>
          </cell>
          <cell r="D99" t="str">
            <v>FDL RAFAEL URIBE URIBE..</v>
          </cell>
          <cell r="E99" t="str">
            <v>FDL Rafael Uribe Uribe</v>
          </cell>
          <cell r="F99" t="str">
            <v>Participación Ciudadana y Desarrollo Local</v>
          </cell>
          <cell r="G99" t="str">
            <v>FONDOS DE DESARROLLO LOCAL</v>
          </cell>
          <cell r="H99" t="str">
            <v>FD</v>
          </cell>
          <cell r="I99" t="str">
            <v>SECRETARIA DE GOBIERNO</v>
          </cell>
          <cell r="J99">
            <v>0</v>
          </cell>
          <cell r="K99">
            <v>54</v>
          </cell>
          <cell r="L99">
            <v>54</v>
          </cell>
          <cell r="M99"/>
          <cell r="N99"/>
          <cell r="O99"/>
          <cell r="P99">
            <v>18</v>
          </cell>
          <cell r="Q99" t="str">
            <v>NT</v>
          </cell>
          <cell r="R99" t="str">
            <v>NT</v>
          </cell>
        </row>
        <row r="100">
          <cell r="B100" t="str">
            <v>019</v>
          </cell>
          <cell r="C100" t="str">
            <v>01</v>
          </cell>
          <cell r="D100" t="str">
            <v>FDL CIUDAD BOLIVAR..</v>
          </cell>
          <cell r="E100" t="str">
            <v>FDL Ciudad Bolivar</v>
          </cell>
          <cell r="F100" t="str">
            <v>Participación Ciudadana y Desarrollo Local</v>
          </cell>
          <cell r="G100" t="str">
            <v>FONDOS DE DESARROLLO LOCAL</v>
          </cell>
          <cell r="H100" t="str">
            <v>FD</v>
          </cell>
          <cell r="I100" t="str">
            <v>SECRETARIA DE GOBIERNO</v>
          </cell>
          <cell r="J100">
            <v>0</v>
          </cell>
          <cell r="K100">
            <v>54</v>
          </cell>
          <cell r="L100">
            <v>54</v>
          </cell>
          <cell r="M100"/>
          <cell r="N100"/>
          <cell r="O100"/>
          <cell r="P100">
            <v>19</v>
          </cell>
          <cell r="Q100" t="str">
            <v>NT</v>
          </cell>
          <cell r="R100" t="str">
            <v>NT</v>
          </cell>
        </row>
        <row r="101">
          <cell r="B101" t="str">
            <v>020</v>
          </cell>
          <cell r="C101" t="str">
            <v>01</v>
          </cell>
          <cell r="D101" t="str">
            <v>FDL SUMAPAZ..</v>
          </cell>
          <cell r="E101" t="str">
            <v>FDL Sumapáz</v>
          </cell>
          <cell r="F101" t="str">
            <v>Participación Ciudadana y Desarrollo Local</v>
          </cell>
          <cell r="G101" t="str">
            <v>FONDOS DE DESARROLLO LOCAL</v>
          </cell>
          <cell r="H101" t="str">
            <v>FD</v>
          </cell>
          <cell r="I101" t="str">
            <v>SECRETARIA DE GOBIERNO</v>
          </cell>
          <cell r="J101">
            <v>0</v>
          </cell>
          <cell r="K101">
            <v>54</v>
          </cell>
          <cell r="L101">
            <v>54</v>
          </cell>
          <cell r="M101"/>
          <cell r="N101"/>
          <cell r="O101"/>
          <cell r="P101">
            <v>20</v>
          </cell>
          <cell r="Q101" t="str">
            <v>NT</v>
          </cell>
          <cell r="R101" t="str">
            <v>NT</v>
          </cell>
        </row>
        <row r="102">
          <cell r="B102" t="str">
            <v>428</v>
          </cell>
          <cell r="C102" t="str">
            <v>01</v>
          </cell>
          <cell r="D102" t="str">
            <v>Capital Salud S.A.</v>
          </cell>
          <cell r="E102" t="str">
            <v>Capital Salud S.A.</v>
          </cell>
          <cell r="F102" t="str">
            <v>Salud</v>
          </cell>
          <cell r="G102" t="str">
            <v>Serv. Pub.</v>
          </cell>
          <cell r="H102" t="str">
            <v>SP</v>
          </cell>
          <cell r="I102" t="str">
            <v>SALUD</v>
          </cell>
          <cell r="J102">
            <v>0</v>
          </cell>
          <cell r="K102">
            <v>0</v>
          </cell>
          <cell r="L102">
            <v>0</v>
          </cell>
          <cell r="M102"/>
          <cell r="N102"/>
          <cell r="O102"/>
          <cell r="P102">
            <v>1</v>
          </cell>
          <cell r="Q102" t="str">
            <v>NT</v>
          </cell>
          <cell r="R102" t="str">
            <v>NT</v>
          </cell>
        </row>
        <row r="103">
          <cell r="B103" t="str">
            <v>515</v>
          </cell>
          <cell r="C103" t="str">
            <v>01</v>
          </cell>
          <cell r="D103" t="str">
            <v>Maloka</v>
          </cell>
          <cell r="E103" t="str">
            <v>Maloka</v>
          </cell>
          <cell r="F103" t="str">
            <v>Hacienda</v>
          </cell>
          <cell r="G103" t="str">
            <v>Serv. Pub.</v>
          </cell>
          <cell r="H103" t="str">
            <v>OE</v>
          </cell>
          <cell r="I103" t="str">
            <v>CULTURA, RECREACION Y DEPORTE</v>
          </cell>
          <cell r="J103" t="e">
            <v>#N/A</v>
          </cell>
          <cell r="K103" t="e">
            <v>#N/A</v>
          </cell>
          <cell r="L103" t="e">
            <v>#N/A</v>
          </cell>
          <cell r="M103"/>
          <cell r="N103"/>
          <cell r="O103"/>
          <cell r="P103">
            <v>2</v>
          </cell>
          <cell r="Q103" t="str">
            <v>NT</v>
          </cell>
          <cell r="R103" t="str">
            <v>NT</v>
          </cell>
        </row>
        <row r="104">
          <cell r="B104" t="str">
            <v>702</v>
          </cell>
          <cell r="C104" t="str">
            <v>01</v>
          </cell>
          <cell r="D104" t="str">
            <v>Codensa S.A</v>
          </cell>
          <cell r="E104" t="str">
            <v>Codensa S.A</v>
          </cell>
          <cell r="F104" t="str">
            <v>Servicios Públicos</v>
          </cell>
          <cell r="G104" t="str">
            <v>Serv. Pub.</v>
          </cell>
          <cell r="H104" t="str">
            <v>SP</v>
          </cell>
          <cell r="I104" t="str">
            <v>SERVICIOS PUBLICOS</v>
          </cell>
          <cell r="J104">
            <v>0</v>
          </cell>
          <cell r="K104">
            <v>0</v>
          </cell>
          <cell r="L104">
            <v>0</v>
          </cell>
          <cell r="M104"/>
          <cell r="N104"/>
          <cell r="O104"/>
          <cell r="P104">
            <v>3</v>
          </cell>
          <cell r="Q104" t="str">
            <v>NT</v>
          </cell>
          <cell r="R104" t="str">
            <v>NT</v>
          </cell>
        </row>
        <row r="105">
          <cell r="B105" t="str">
            <v>703</v>
          </cell>
          <cell r="C105" t="str">
            <v>01</v>
          </cell>
          <cell r="D105" t="str">
            <v>Colombia Movil S.A. ESP</v>
          </cell>
          <cell r="E105" t="str">
            <v>Colombia Movil S.A. ESP</v>
          </cell>
          <cell r="F105" t="str">
            <v>Servicios Públicos</v>
          </cell>
          <cell r="G105" t="str">
            <v>Serv. Pub.</v>
          </cell>
          <cell r="H105" t="str">
            <v>SP</v>
          </cell>
          <cell r="I105" t="str">
            <v>SERVICIOS PUBLICOS</v>
          </cell>
          <cell r="J105">
            <v>0</v>
          </cell>
          <cell r="K105">
            <v>0</v>
          </cell>
          <cell r="L105">
            <v>0</v>
          </cell>
          <cell r="M105"/>
          <cell r="N105"/>
          <cell r="O105"/>
          <cell r="P105">
            <v>4</v>
          </cell>
          <cell r="Q105" t="str">
            <v>NT</v>
          </cell>
          <cell r="R105" t="str">
            <v>NT</v>
          </cell>
        </row>
        <row r="106">
          <cell r="B106" t="str">
            <v>704</v>
          </cell>
          <cell r="C106" t="str">
            <v>01</v>
          </cell>
          <cell r="D106" t="str">
            <v>Colvatel S.A. ESP</v>
          </cell>
          <cell r="E106" t="str">
            <v>Colvatel S.A. ESP</v>
          </cell>
          <cell r="F106" t="str">
            <v>Servicios Públicos</v>
          </cell>
          <cell r="G106" t="str">
            <v>Serv. Pub.</v>
          </cell>
          <cell r="H106" t="str">
            <v>SP</v>
          </cell>
          <cell r="I106" t="str">
            <v>SERVICIOS PUBLICOS</v>
          </cell>
          <cell r="J106">
            <v>0</v>
          </cell>
          <cell r="K106">
            <v>0</v>
          </cell>
          <cell r="L106">
            <v>0</v>
          </cell>
          <cell r="M106"/>
          <cell r="N106"/>
          <cell r="O106"/>
          <cell r="P106">
            <v>5</v>
          </cell>
          <cell r="Q106" t="str">
            <v>NT</v>
          </cell>
          <cell r="R106" t="str">
            <v>NT</v>
          </cell>
        </row>
        <row r="107">
          <cell r="B107" t="str">
            <v>705</v>
          </cell>
          <cell r="C107" t="str">
            <v>01</v>
          </cell>
          <cell r="D107" t="str">
            <v>Emgesa S.A.</v>
          </cell>
          <cell r="E107" t="str">
            <v>Emgesa S.A.</v>
          </cell>
          <cell r="F107" t="str">
            <v>Servicios Públicos</v>
          </cell>
          <cell r="G107" t="str">
            <v>Serv. Pub.</v>
          </cell>
          <cell r="H107" t="str">
            <v>SP</v>
          </cell>
          <cell r="I107" t="str">
            <v>SERVICIOS PUBLICOS</v>
          </cell>
          <cell r="J107">
            <v>0</v>
          </cell>
          <cell r="K107">
            <v>0</v>
          </cell>
          <cell r="L107">
            <v>0</v>
          </cell>
          <cell r="M107"/>
          <cell r="N107"/>
          <cell r="O107"/>
          <cell r="P107">
            <v>6</v>
          </cell>
          <cell r="Q107" t="str">
            <v>NT</v>
          </cell>
          <cell r="R107" t="str">
            <v>NT</v>
          </cell>
        </row>
        <row r="108">
          <cell r="B108" t="str">
            <v>708</v>
          </cell>
          <cell r="C108" t="str">
            <v>01</v>
          </cell>
          <cell r="D108" t="str">
            <v>Empresa de Telecomunicaciones de Bogotá S.A.</v>
          </cell>
          <cell r="E108" t="str">
            <v>Empresa de Telecomunicaciones de Bogotá S.A.</v>
          </cell>
          <cell r="F108" t="str">
            <v>Servicios Públicos</v>
          </cell>
          <cell r="G108" t="str">
            <v>Serv. Pub.</v>
          </cell>
          <cell r="H108" t="str">
            <v>SP</v>
          </cell>
          <cell r="I108" t="str">
            <v>HABITAT</v>
          </cell>
          <cell r="J108">
            <v>0</v>
          </cell>
          <cell r="K108">
            <v>0</v>
          </cell>
          <cell r="L108">
            <v>0</v>
          </cell>
          <cell r="M108"/>
          <cell r="N108"/>
          <cell r="O108"/>
          <cell r="P108">
            <v>7</v>
          </cell>
          <cell r="Q108" t="str">
            <v>NT</v>
          </cell>
          <cell r="R108" t="str">
            <v>NT</v>
          </cell>
        </row>
        <row r="109">
          <cell r="B109" t="str">
            <v>710</v>
          </cell>
          <cell r="C109" t="str">
            <v>01</v>
          </cell>
          <cell r="D109" t="str">
            <v>Empresa de Energía de Bogotá</v>
          </cell>
          <cell r="E109" t="str">
            <v>Empresa de Energía de Bogotá</v>
          </cell>
          <cell r="F109" t="str">
            <v>Servicios Públicos</v>
          </cell>
          <cell r="G109" t="str">
            <v>Serv. Pub.</v>
          </cell>
          <cell r="H109" t="str">
            <v>SP</v>
          </cell>
          <cell r="I109" t="str">
            <v>HABITAT</v>
          </cell>
          <cell r="J109">
            <v>0</v>
          </cell>
          <cell r="K109">
            <v>0</v>
          </cell>
          <cell r="L109">
            <v>0</v>
          </cell>
          <cell r="M109"/>
          <cell r="N109"/>
          <cell r="O109"/>
          <cell r="P109">
            <v>8</v>
          </cell>
          <cell r="Q109" t="str">
            <v>NT</v>
          </cell>
          <cell r="R109" t="str">
            <v>NT</v>
          </cell>
        </row>
        <row r="110">
          <cell r="B110" t="str">
            <v>712</v>
          </cell>
          <cell r="C110" t="str">
            <v>01</v>
          </cell>
          <cell r="D110" t="str">
            <v>Gas Natural S.A. ESP</v>
          </cell>
          <cell r="E110" t="str">
            <v>Gas Natural S.A. ESP</v>
          </cell>
          <cell r="F110" t="str">
            <v>Servicios Públicos</v>
          </cell>
          <cell r="G110" t="str">
            <v>Serv. Pub.</v>
          </cell>
          <cell r="H110" t="str">
            <v>SP</v>
          </cell>
          <cell r="I110" t="str">
            <v>SERVICIOS PUBLICOS</v>
          </cell>
          <cell r="J110">
            <v>0</v>
          </cell>
          <cell r="K110">
            <v>0</v>
          </cell>
          <cell r="L110">
            <v>0</v>
          </cell>
          <cell r="M110"/>
          <cell r="N110"/>
          <cell r="O110"/>
          <cell r="P110">
            <v>9</v>
          </cell>
          <cell r="Q110" t="str">
            <v>NT</v>
          </cell>
          <cell r="R110" t="str">
            <v>NT</v>
          </cell>
        </row>
        <row r="111">
          <cell r="B111" t="str">
            <v>718</v>
          </cell>
          <cell r="C111" t="str">
            <v>01</v>
          </cell>
          <cell r="D111" t="str">
            <v>TGI S.A. ESP</v>
          </cell>
          <cell r="E111" t="str">
            <v>TGI S.A. ESP</v>
          </cell>
          <cell r="F111" t="str">
            <v>Servicios Públicos</v>
          </cell>
          <cell r="G111" t="str">
            <v>Serv. Pub.</v>
          </cell>
          <cell r="H111" t="str">
            <v>SP</v>
          </cell>
          <cell r="I111" t="str">
            <v>SERVICIOS PUBLICOS</v>
          </cell>
          <cell r="J111">
            <v>0</v>
          </cell>
          <cell r="K111">
            <v>0</v>
          </cell>
          <cell r="L111">
            <v>0</v>
          </cell>
          <cell r="M111"/>
          <cell r="N111"/>
          <cell r="O111"/>
          <cell r="P111">
            <v>10</v>
          </cell>
          <cell r="Q111" t="str">
            <v>NT</v>
          </cell>
          <cell r="R111" t="str">
            <v>NT</v>
          </cell>
        </row>
        <row r="112">
          <cell r="B112" t="str">
            <v>720</v>
          </cell>
          <cell r="C112" t="str">
            <v>01</v>
          </cell>
          <cell r="D112" t="str">
            <v>EEC ESP</v>
          </cell>
          <cell r="E112" t="str">
            <v>EEC ESP</v>
          </cell>
          <cell r="F112" t="str">
            <v>Servicios Públicos</v>
          </cell>
          <cell r="G112" t="str">
            <v>Serv. Pub.</v>
          </cell>
          <cell r="H112" t="str">
            <v>SP</v>
          </cell>
          <cell r="I112" t="str">
            <v>SERVICIOS PUBLICOS</v>
          </cell>
          <cell r="J112">
            <v>0</v>
          </cell>
          <cell r="K112">
            <v>0</v>
          </cell>
          <cell r="L112">
            <v>0</v>
          </cell>
          <cell r="M112"/>
          <cell r="N112"/>
          <cell r="O112"/>
          <cell r="P112">
            <v>11</v>
          </cell>
          <cell r="Q112" t="str">
            <v>NT</v>
          </cell>
          <cell r="R112" t="str">
            <v>NT</v>
          </cell>
        </row>
        <row r="113">
          <cell r="B113" t="str">
            <v>721</v>
          </cell>
          <cell r="C113" t="str">
            <v>01</v>
          </cell>
          <cell r="D113" t="str">
            <v>Caudales de Colombia S.A. ESP</v>
          </cell>
          <cell r="E113" t="str">
            <v>Caudales de Colombia S.A. ESP</v>
          </cell>
          <cell r="F113" t="str">
            <v>Servicios Públicos</v>
          </cell>
          <cell r="G113" t="str">
            <v>Serv. Pub.</v>
          </cell>
          <cell r="H113" t="str">
            <v>SP</v>
          </cell>
          <cell r="I113" t="str">
            <v>SERVICIOS PUBLICOS</v>
          </cell>
          <cell r="J113">
            <v>0</v>
          </cell>
          <cell r="K113">
            <v>0</v>
          </cell>
          <cell r="L113">
            <v>0</v>
          </cell>
          <cell r="M113"/>
          <cell r="N113"/>
          <cell r="O113"/>
          <cell r="P113">
            <v>12</v>
          </cell>
          <cell r="Q113" t="str">
            <v>NT</v>
          </cell>
          <cell r="R113" t="str">
            <v>NT</v>
          </cell>
        </row>
        <row r="114">
          <cell r="B114" t="str">
            <v>722</v>
          </cell>
          <cell r="C114" t="str">
            <v>01</v>
          </cell>
          <cell r="D114" t="str">
            <v>REP Perú Transmisión de Electricidad</v>
          </cell>
          <cell r="E114" t="str">
            <v>REP Perú Transmisión de Electricidad</v>
          </cell>
          <cell r="F114" t="str">
            <v>Servicios Públicos</v>
          </cell>
          <cell r="G114" t="str">
            <v>Serv. Pub.</v>
          </cell>
          <cell r="H114" t="str">
            <v>SP</v>
          </cell>
          <cell r="I114" t="str">
            <v>SERVICIOS PUBLICOS</v>
          </cell>
          <cell r="J114">
            <v>0</v>
          </cell>
          <cell r="K114">
            <v>0</v>
          </cell>
          <cell r="L114">
            <v>0</v>
          </cell>
          <cell r="M114"/>
          <cell r="N114"/>
          <cell r="O114"/>
          <cell r="P114">
            <v>13</v>
          </cell>
          <cell r="Q114" t="str">
            <v>NT</v>
          </cell>
          <cell r="R114" t="str">
            <v>NT</v>
          </cell>
        </row>
        <row r="115">
          <cell r="B115" t="str">
            <v>723</v>
          </cell>
          <cell r="C115" t="str">
            <v>01</v>
          </cell>
          <cell r="D115" t="str">
            <v>CTM Perú Transmisión de Electricidad</v>
          </cell>
          <cell r="E115" t="str">
            <v>CTM Perú Transmisión de Electricidad</v>
          </cell>
          <cell r="F115" t="str">
            <v>Servicios Públicos</v>
          </cell>
          <cell r="G115" t="str">
            <v>Serv. Pub.</v>
          </cell>
          <cell r="H115" t="str">
            <v>SP</v>
          </cell>
          <cell r="I115" t="str">
            <v>SERVICIOS PUBLICOS</v>
          </cell>
          <cell r="J115">
            <v>0</v>
          </cell>
          <cell r="K115">
            <v>0</v>
          </cell>
          <cell r="L115">
            <v>0</v>
          </cell>
          <cell r="M115"/>
          <cell r="N115"/>
          <cell r="O115"/>
          <cell r="P115">
            <v>14</v>
          </cell>
          <cell r="Q115" t="str">
            <v>NT</v>
          </cell>
          <cell r="R115" t="str">
            <v>NT</v>
          </cell>
        </row>
        <row r="116">
          <cell r="B116" t="str">
            <v>724</v>
          </cell>
          <cell r="C116" t="str">
            <v>01</v>
          </cell>
          <cell r="D116" t="str">
            <v xml:space="preserve">Electrificadora del Meta </v>
          </cell>
          <cell r="E116" t="str">
            <v xml:space="preserve">Electrificadora del Meta </v>
          </cell>
          <cell r="F116" t="str">
            <v>Servicios Públicos</v>
          </cell>
          <cell r="G116" t="str">
            <v>Serv. Pub.</v>
          </cell>
          <cell r="H116" t="str">
            <v>SP</v>
          </cell>
          <cell r="I116" t="str">
            <v>SERVICIOS PUBLICOS</v>
          </cell>
          <cell r="J116">
            <v>0</v>
          </cell>
          <cell r="K116">
            <v>0</v>
          </cell>
          <cell r="L116">
            <v>0</v>
          </cell>
          <cell r="M116"/>
          <cell r="N116"/>
          <cell r="O116"/>
          <cell r="P116">
            <v>15</v>
          </cell>
          <cell r="Q116" t="str">
            <v>NT</v>
          </cell>
          <cell r="R116" t="str">
            <v>NT</v>
          </cell>
        </row>
        <row r="117">
          <cell r="B117" t="str">
            <v>725</v>
          </cell>
          <cell r="C117" t="str">
            <v>01</v>
          </cell>
          <cell r="D117" t="str">
            <v>Contugas - Perú Distribuidora de Gas</v>
          </cell>
          <cell r="E117" t="str">
            <v>Contugas - Perú Distribuidora de Gas</v>
          </cell>
          <cell r="F117" t="str">
            <v>Servicios Públicos</v>
          </cell>
          <cell r="G117" t="str">
            <v>Serv. Pub.</v>
          </cell>
          <cell r="H117" t="str">
            <v>SP</v>
          </cell>
          <cell r="I117" t="str">
            <v>SERVICIOS PUBLICOS</v>
          </cell>
          <cell r="J117">
            <v>0</v>
          </cell>
          <cell r="K117">
            <v>0</v>
          </cell>
          <cell r="L117">
            <v>0</v>
          </cell>
          <cell r="M117"/>
          <cell r="N117"/>
          <cell r="O117"/>
          <cell r="P117">
            <v>16</v>
          </cell>
          <cell r="Q117" t="str">
            <v>NT</v>
          </cell>
          <cell r="R117" t="str">
            <v>NT</v>
          </cell>
        </row>
        <row r="118">
          <cell r="B118" t="str">
            <v>726</v>
          </cell>
          <cell r="C118" t="str">
            <v>01</v>
          </cell>
          <cell r="D118" t="str">
            <v xml:space="preserve">CALIDDA - Distribuidora de Gas Perú </v>
          </cell>
          <cell r="E118" t="str">
            <v xml:space="preserve">CALIDDA - Distribuidora de Gas Perú </v>
          </cell>
          <cell r="F118" t="str">
            <v>Servicios Públicos</v>
          </cell>
          <cell r="G118" t="str">
            <v>Serv. Pub.</v>
          </cell>
          <cell r="H118" t="str">
            <v>SP</v>
          </cell>
          <cell r="I118" t="str">
            <v>SERVICIOS PUBLICOS</v>
          </cell>
          <cell r="J118">
            <v>0</v>
          </cell>
          <cell r="K118">
            <v>0</v>
          </cell>
          <cell r="L118">
            <v>0</v>
          </cell>
          <cell r="M118"/>
          <cell r="N118"/>
          <cell r="O118"/>
          <cell r="P118">
            <v>17</v>
          </cell>
          <cell r="Q118" t="str">
            <v>NT</v>
          </cell>
          <cell r="R118" t="str">
            <v>NT</v>
          </cell>
        </row>
        <row r="119">
          <cell r="B119" t="str">
            <v>727</v>
          </cell>
          <cell r="C119" t="str">
            <v>01</v>
          </cell>
          <cell r="D119" t="str">
            <v>Promigas</v>
          </cell>
          <cell r="E119" t="str">
            <v>Promigas</v>
          </cell>
          <cell r="F119" t="str">
            <v>Servicios Públicos</v>
          </cell>
          <cell r="G119" t="str">
            <v>Serv. Pub.</v>
          </cell>
          <cell r="H119" t="str">
            <v>SP</v>
          </cell>
          <cell r="I119" t="str">
            <v>SERVICIOS PUBLICOS</v>
          </cell>
          <cell r="J119">
            <v>0</v>
          </cell>
          <cell r="K119">
            <v>0</v>
          </cell>
          <cell r="L119">
            <v>0</v>
          </cell>
          <cell r="M119"/>
          <cell r="N119"/>
          <cell r="O119"/>
          <cell r="P119">
            <v>18</v>
          </cell>
          <cell r="Q119" t="str">
            <v>NT</v>
          </cell>
          <cell r="R119" t="str">
            <v>NT</v>
          </cell>
        </row>
        <row r="120">
          <cell r="B120" t="str">
            <v>311</v>
          </cell>
          <cell r="C120" t="str">
            <v>01</v>
          </cell>
          <cell r="D120" t="str">
            <v>Terminal de Transporte S.A.</v>
          </cell>
          <cell r="E120" t="str">
            <v>Terminal de Transportes S.A.</v>
          </cell>
          <cell r="F120" t="str">
            <v>movilidad</v>
          </cell>
          <cell r="G120" t="str">
            <v>Establecimiento Públicos</v>
          </cell>
          <cell r="H120" t="str">
            <v>EP</v>
          </cell>
          <cell r="I120" t="str">
            <v>MOVILIDAD</v>
          </cell>
          <cell r="J120">
            <v>0</v>
          </cell>
          <cell r="K120">
            <v>54</v>
          </cell>
          <cell r="L120">
            <v>54</v>
          </cell>
          <cell r="M120"/>
          <cell r="N120"/>
          <cell r="O120"/>
          <cell r="P120">
            <v>19</v>
          </cell>
          <cell r="Q120" t="str">
            <v>NT</v>
          </cell>
          <cell r="R120" t="str">
            <v>NT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EI_240 01"/>
      <sheetName val="2EI_260 01"/>
      <sheetName val="2EI_261 01"/>
      <sheetName val="2EI_262 01"/>
      <sheetName val="2EI_263 01"/>
      <sheetName val="2EI_264 01"/>
      <sheetName val="2EI_265 01"/>
      <sheetName val="2EP_200 01"/>
      <sheetName val="2EP_201 01"/>
      <sheetName val="2EP_203 01"/>
      <sheetName val="2EP_204 01"/>
      <sheetName val="2EP_206 01"/>
      <sheetName val="2EP_208 01"/>
      <sheetName val="2EP_211 01"/>
      <sheetName val="2EP_213 01"/>
      <sheetName val="2EP_214 01"/>
      <sheetName val="2EP_215 01"/>
      <sheetName val="2EP_216 01"/>
      <sheetName val="2EP_217 01"/>
      <sheetName val="2EP_218 01"/>
      <sheetName val="2EP_219 01"/>
      <sheetName val="2EP_220 01"/>
      <sheetName val="2EP_221 01"/>
      <sheetName val="2EP_222 01"/>
      <sheetName val="2EP_226 01"/>
      <sheetName val="2EP_227 01"/>
      <sheetName val="2EP_228 01"/>
      <sheetName val="2EP_230 01"/>
      <sheetName val="2EP_235 01"/>
      <sheetName val="2ES_401 01"/>
      <sheetName val="2ES_402 01"/>
      <sheetName val="2ES_403 01"/>
      <sheetName val="2ES_404 01"/>
      <sheetName val="2ES_405 01"/>
      <sheetName val="2ES_406 01"/>
      <sheetName val="2ES_407 01"/>
      <sheetName val="2ES_408 01"/>
      <sheetName val="2ES_409 01"/>
      <sheetName val="2ES_410 01"/>
      <sheetName val="2ES_411 01"/>
      <sheetName val="2ES_412 01"/>
      <sheetName val="2ES_413 01"/>
      <sheetName val="2ES_414 01"/>
      <sheetName val="2ES_415 01"/>
      <sheetName val="2ES_416 01"/>
      <sheetName val="2ES_417 01"/>
      <sheetName val="2ES_418 01"/>
      <sheetName val="2ES_419 01"/>
      <sheetName val="2ES_420 01"/>
      <sheetName val="2ES_421 01"/>
      <sheetName val="2ES_422 01"/>
      <sheetName val="2FD_001 01"/>
      <sheetName val="2FD_002 01"/>
      <sheetName val="2FD_003 01"/>
      <sheetName val="2FD_004 01"/>
      <sheetName val="2FD_005 01"/>
      <sheetName val="2FD_006 01"/>
      <sheetName val="2FD_007 01"/>
      <sheetName val="2FD_008 01"/>
      <sheetName val="2FD_009 01"/>
      <sheetName val="2FD_010 01"/>
      <sheetName val="2FD_011 01"/>
      <sheetName val="2FD_012 01"/>
      <sheetName val="2FD_013 01"/>
      <sheetName val="2FD_014 01"/>
      <sheetName val="2FD_015 01"/>
      <sheetName val="2FD_016 01"/>
      <sheetName val="2FD_017 01"/>
      <sheetName val="2FD_018 01"/>
      <sheetName val="2FD_019 01"/>
      <sheetName val="2FD_020 01"/>
      <sheetName val="3AC_100 01"/>
      <sheetName val="3AC_102 01"/>
      <sheetName val="3AC_104 01"/>
      <sheetName val="3AC_105 01"/>
      <sheetName val="3AC_110 01"/>
      <sheetName val="3AC_111 01"/>
      <sheetName val="3AC_111 02"/>
      <sheetName val="3AC_111 03"/>
      <sheetName val="3AC_111 04"/>
      <sheetName val="3AC_112 01"/>
      <sheetName val="3AC_113 01"/>
      <sheetName val="3AC_113 02"/>
      <sheetName val="3AC_114 01"/>
      <sheetName val="3AC_117 01"/>
      <sheetName val="3AC_118 01"/>
      <sheetName val="3AC_119 01"/>
      <sheetName val="3AC_120 01"/>
      <sheetName val="3AC_121 01"/>
      <sheetName val="3AC_122 01"/>
      <sheetName val="3AC_125 01"/>
      <sheetName val="3AC_126 01"/>
      <sheetName val="3AC_127 01"/>
      <sheetName val="3AC_131 01"/>
      <sheetName val="3EI_240 01"/>
      <sheetName val="3EI_260 01"/>
      <sheetName val="3EI_261 01"/>
      <sheetName val="3EI_262 01"/>
      <sheetName val="3EI_263 01"/>
      <sheetName val="3EI_264 01"/>
      <sheetName val="3EI_265 01"/>
      <sheetName val="3EP_200 01"/>
      <sheetName val="3EP_201 01"/>
      <sheetName val="3EP_203 01"/>
      <sheetName val="3EP_204 01"/>
      <sheetName val="3EP_206 01"/>
      <sheetName val="3EP_208 01"/>
      <sheetName val="3EP_211 01"/>
      <sheetName val="3EP_213 01"/>
      <sheetName val="3EP_214 01"/>
      <sheetName val="3EP_215 01"/>
      <sheetName val="3EP_216 01"/>
      <sheetName val="3EP_217 01"/>
      <sheetName val="3EP_218 01"/>
      <sheetName val="3EP_219 01"/>
      <sheetName val="3EP_220 01"/>
      <sheetName val="3EP_221 01"/>
      <sheetName val="3EP_222 01"/>
      <sheetName val="3EP_226 01"/>
      <sheetName val="3EP_227 01"/>
      <sheetName val="3EP_228 01"/>
      <sheetName val="3EP_230 01"/>
      <sheetName val="3EP_235 01"/>
      <sheetName val="3EP_235 02"/>
      <sheetName val="3ES_401 01"/>
      <sheetName val="3ES_402 01"/>
      <sheetName val="3ES_403 01"/>
      <sheetName val="3ES_404 01"/>
      <sheetName val="3ES_405 01"/>
      <sheetName val="3ES_406 01"/>
      <sheetName val="3ES_407 01"/>
      <sheetName val="3ES_408 01"/>
      <sheetName val="3ES_409 01"/>
      <sheetName val="3ES_410 01"/>
      <sheetName val="3ES_411 01"/>
      <sheetName val="3ES_412 01"/>
      <sheetName val="3ES_413 01"/>
      <sheetName val="3ES_414 01"/>
      <sheetName val="3ES_415 01"/>
      <sheetName val="3ES_416 01"/>
      <sheetName val="3ES_417 01"/>
      <sheetName val="3ES_418 01"/>
      <sheetName val="3ES_419 01"/>
      <sheetName val="3ES_420 01"/>
      <sheetName val="3ES_421 01"/>
      <sheetName val="3ES_422 01"/>
      <sheetName val="3FD_001 01"/>
      <sheetName val="3FD_002 01"/>
      <sheetName val="3FD_003 01"/>
      <sheetName val="3FD_004 01"/>
      <sheetName val="3FD_005 01"/>
      <sheetName val="3FD_006 01"/>
      <sheetName val="3FD_007 01"/>
      <sheetName val="3FD_008 01"/>
      <sheetName val="3FD_009 01"/>
      <sheetName val="3FD_010 01"/>
      <sheetName val="3FD_011 01"/>
      <sheetName val="3FD_012 01"/>
      <sheetName val="3FD_013 01"/>
      <sheetName val="3FD_014 01"/>
      <sheetName val="3FD_015 01"/>
      <sheetName val="3FD_016 01"/>
      <sheetName val="3FD_017 01"/>
      <sheetName val="3FD_018 01"/>
      <sheetName val="3FD_019 01"/>
      <sheetName val="3FD_020 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workbookViewId="0">
      <selection activeCell="N7" sqref="N7"/>
    </sheetView>
  </sheetViews>
  <sheetFormatPr baseColWidth="10" defaultRowHeight="15" x14ac:dyDescent="0.25"/>
  <cols>
    <col min="3" max="3" width="17" customWidth="1"/>
    <col min="4" max="4" width="40.28515625" customWidth="1"/>
    <col min="5" max="5" width="21.5703125" style="1" bestFit="1" customWidth="1"/>
    <col min="6" max="6" width="16.85546875" style="1" bestFit="1" customWidth="1"/>
    <col min="7" max="7" width="18.85546875" style="1" bestFit="1" customWidth="1"/>
    <col min="8" max="8" width="21.5703125" style="1" bestFit="1" customWidth="1"/>
    <col min="9" max="9" width="18.85546875" style="1" bestFit="1" customWidth="1"/>
    <col min="10" max="10" width="20.42578125" style="1" bestFit="1" customWidth="1"/>
    <col min="11" max="11" width="8" style="1" bestFit="1" customWidth="1"/>
    <col min="12" max="12" width="11.42578125" style="1"/>
    <col min="13" max="13" width="20.42578125" style="1" bestFit="1" customWidth="1"/>
    <col min="14" max="14" width="5" style="1" bestFit="1" customWidth="1"/>
    <col min="15" max="15" width="20.42578125" style="1" bestFit="1" customWidth="1"/>
  </cols>
  <sheetData>
    <row r="1" spans="1:15" x14ac:dyDescent="0.25">
      <c r="A1" t="s">
        <v>276</v>
      </c>
      <c r="B1" s="8"/>
      <c r="C1" s="2" t="s">
        <v>278</v>
      </c>
    </row>
    <row r="2" spans="1:15" x14ac:dyDescent="0.25">
      <c r="A2" t="s">
        <v>277</v>
      </c>
      <c r="B2" s="8"/>
      <c r="C2" s="2" t="s">
        <v>276</v>
      </c>
    </row>
    <row r="3" spans="1:15" x14ac:dyDescent="0.25">
      <c r="A3">
        <v>100</v>
      </c>
      <c r="B3" s="8"/>
      <c r="C3" s="2" t="s">
        <v>275</v>
      </c>
    </row>
    <row r="4" spans="1:15" x14ac:dyDescent="0.25">
      <c r="B4" s="8"/>
      <c r="C4" s="12" t="s">
        <v>274</v>
      </c>
    </row>
    <row r="5" spans="1:15" x14ac:dyDescent="0.25">
      <c r="B5" s="8"/>
      <c r="C5" s="11">
        <v>100</v>
      </c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25">
      <c r="B6" s="8"/>
      <c r="C6" t="str">
        <f>MID(17:17,1,1)</f>
        <v>2</v>
      </c>
    </row>
    <row r="7" spans="1:15" x14ac:dyDescent="0.25">
      <c r="B7" s="8"/>
      <c r="C7" s="2"/>
      <c r="D7" t="str">
        <f>MID(C1,FIND("Mes =",C1,1)+5,3)</f>
        <v xml:space="preserve"> 9 </v>
      </c>
      <c r="E7" s="1" t="str">
        <f>MID(C1,FIND("Entidad =",C1,1)+10,3)</f>
        <v>111</v>
      </c>
      <c r="F7" s="1" t="str">
        <f>MID(C1,FIND("Ejecutora =",C1,1)+12,2)</f>
        <v>00</v>
      </c>
      <c r="H7" s="1" t="str">
        <f>VLOOKUP(E7,[1]Hoja1!$B$6:$H$120,7,FALSE)</f>
        <v>AC</v>
      </c>
      <c r="I7" s="1" t="str">
        <f>VLOOKUP(E7,[1]Hoja1!$B$6:$R$120,17,FALSE)</f>
        <v>03.</v>
      </c>
    </row>
    <row r="8" spans="1:15" x14ac:dyDescent="0.25">
      <c r="B8" s="8"/>
      <c r="C8" s="2"/>
      <c r="D8" t="str">
        <f>VLOOKUP(E7,[1]Hoja1!$B$6:$H$120,3,FALSE)</f>
        <v>SECRETARIA DISTRITAL DE HACIENDA.</v>
      </c>
    </row>
    <row r="9" spans="1:15" x14ac:dyDescent="0.25">
      <c r="B9" s="8"/>
      <c r="C9" s="2"/>
    </row>
    <row r="10" spans="1:15" x14ac:dyDescent="0.25">
      <c r="B10" s="8"/>
      <c r="C10" s="2"/>
    </row>
    <row r="11" spans="1:15" x14ac:dyDescent="0.25">
      <c r="B11" s="8"/>
      <c r="C11" s="2"/>
    </row>
    <row r="12" spans="1:15" ht="101.25" x14ac:dyDescent="0.25">
      <c r="A12" t="s">
        <v>273</v>
      </c>
      <c r="B12" s="7" t="s">
        <v>272</v>
      </c>
      <c r="C12" s="6" t="s">
        <v>271</v>
      </c>
      <c r="D12" s="5" t="s">
        <v>270</v>
      </c>
      <c r="E12" s="4" t="s">
        <v>269</v>
      </c>
      <c r="F12" s="3" t="s">
        <v>268</v>
      </c>
      <c r="G12" s="4" t="s">
        <v>267</v>
      </c>
      <c r="H12" s="3" t="s">
        <v>266</v>
      </c>
      <c r="I12" s="3" t="s">
        <v>265</v>
      </c>
      <c r="J12" s="3" t="s">
        <v>264</v>
      </c>
      <c r="K12" s="3" t="s">
        <v>263</v>
      </c>
      <c r="L12" s="4" t="s">
        <v>262</v>
      </c>
      <c r="M12" s="3" t="s">
        <v>261</v>
      </c>
      <c r="N12" s="4" t="s">
        <v>260</v>
      </c>
      <c r="O12" s="3" t="s">
        <v>259</v>
      </c>
    </row>
    <row r="13" spans="1:15" x14ac:dyDescent="0.25">
      <c r="C13" s="2"/>
    </row>
    <row r="14" spans="1:15" x14ac:dyDescent="0.25">
      <c r="A14" t="s">
        <v>3</v>
      </c>
      <c r="B14" t="s">
        <v>258</v>
      </c>
      <c r="C14" s="2" t="s">
        <v>257</v>
      </c>
      <c r="D14" s="2" t="s">
        <v>256</v>
      </c>
      <c r="E14" s="1">
        <v>15279309379000</v>
      </c>
      <c r="F14" s="1">
        <v>0</v>
      </c>
      <c r="G14" s="1">
        <v>200000000</v>
      </c>
      <c r="H14" s="1">
        <v>15279509379000</v>
      </c>
      <c r="I14" s="1">
        <v>749646076670.43994</v>
      </c>
      <c r="J14" s="1">
        <v>10012257872873.199</v>
      </c>
      <c r="K14" s="1">
        <v>65.53</v>
      </c>
      <c r="M14" s="1">
        <v>5267251506126.7402</v>
      </c>
      <c r="N14" s="1">
        <v>0</v>
      </c>
      <c r="O14" s="1">
        <v>10012257872873.199</v>
      </c>
    </row>
    <row r="15" spans="1:15" x14ac:dyDescent="0.25">
      <c r="A15" t="s">
        <v>3</v>
      </c>
      <c r="B15" t="s">
        <v>255</v>
      </c>
      <c r="C15" s="2" t="s">
        <v>254</v>
      </c>
      <c r="D15" s="2" t="s">
        <v>253</v>
      </c>
      <c r="E15" s="1">
        <v>7318011095000</v>
      </c>
      <c r="F15" s="1">
        <v>0</v>
      </c>
      <c r="G15" s="1">
        <v>0</v>
      </c>
      <c r="H15" s="1">
        <v>7318011095000</v>
      </c>
      <c r="I15" s="1">
        <v>531143555989.98999</v>
      </c>
      <c r="J15" s="1">
        <v>6150894134149.0996</v>
      </c>
      <c r="K15" s="1">
        <v>84.05</v>
      </c>
      <c r="M15" s="1">
        <v>1167116960850.8999</v>
      </c>
      <c r="N15" s="1">
        <v>0</v>
      </c>
      <c r="O15" s="1">
        <v>6150894134149.0996</v>
      </c>
    </row>
    <row r="16" spans="1:15" x14ac:dyDescent="0.25">
      <c r="A16" t="s">
        <v>3</v>
      </c>
      <c r="B16" t="s">
        <v>252</v>
      </c>
      <c r="C16" s="2" t="s">
        <v>251</v>
      </c>
      <c r="D16" s="2" t="s">
        <v>250</v>
      </c>
      <c r="E16" s="1">
        <v>6742102110000</v>
      </c>
      <c r="F16" s="1">
        <v>0</v>
      </c>
      <c r="G16" s="1">
        <v>0</v>
      </c>
      <c r="H16" s="1">
        <v>6742102110000</v>
      </c>
      <c r="I16" s="1">
        <v>491819261164</v>
      </c>
      <c r="J16" s="1">
        <v>5719352055592.0898</v>
      </c>
      <c r="K16" s="1">
        <v>84.83</v>
      </c>
      <c r="M16" s="1">
        <v>1022750054407.91</v>
      </c>
      <c r="N16" s="1">
        <v>0</v>
      </c>
      <c r="O16" s="1">
        <v>5719352055592.0898</v>
      </c>
    </row>
    <row r="17" spans="1:15" x14ac:dyDescent="0.25">
      <c r="A17" t="s">
        <v>3</v>
      </c>
      <c r="B17" t="s">
        <v>249</v>
      </c>
      <c r="C17" s="2" t="s">
        <v>248</v>
      </c>
      <c r="D17" s="2" t="s">
        <v>247</v>
      </c>
      <c r="E17" s="1">
        <v>2097886119000</v>
      </c>
      <c r="F17" s="1">
        <v>0</v>
      </c>
      <c r="G17" s="1">
        <v>0</v>
      </c>
      <c r="H17" s="1">
        <v>2097886119000</v>
      </c>
      <c r="I17" s="1">
        <v>21211576355</v>
      </c>
      <c r="J17" s="1">
        <v>2018914290972</v>
      </c>
      <c r="K17" s="1">
        <v>96.24</v>
      </c>
      <c r="M17" s="1">
        <v>78971828028</v>
      </c>
      <c r="N17" s="1">
        <v>0</v>
      </c>
      <c r="O17" s="1">
        <v>2018914290972</v>
      </c>
    </row>
    <row r="18" spans="1:15" x14ac:dyDescent="0.25">
      <c r="A18" t="s">
        <v>3</v>
      </c>
      <c r="B18" t="s">
        <v>246</v>
      </c>
      <c r="C18" s="2" t="s">
        <v>245</v>
      </c>
      <c r="D18" s="2" t="s">
        <v>244</v>
      </c>
      <c r="E18" s="1">
        <v>3257491251000</v>
      </c>
      <c r="F18" s="1">
        <v>0</v>
      </c>
      <c r="G18" s="1">
        <v>0</v>
      </c>
      <c r="H18" s="1">
        <v>3257491251000</v>
      </c>
      <c r="I18" s="1">
        <v>367557135591</v>
      </c>
      <c r="J18" s="1">
        <v>2481724266331</v>
      </c>
      <c r="K18" s="1">
        <v>76.19</v>
      </c>
      <c r="M18" s="1">
        <v>775766984669</v>
      </c>
      <c r="N18" s="1">
        <v>0</v>
      </c>
      <c r="O18" s="1">
        <v>2481724266331</v>
      </c>
    </row>
    <row r="19" spans="1:15" x14ac:dyDescent="0.25">
      <c r="A19" t="s">
        <v>3</v>
      </c>
      <c r="B19" t="s">
        <v>243</v>
      </c>
      <c r="C19" s="2" t="s">
        <v>242</v>
      </c>
      <c r="D19" s="2" t="s">
        <v>167</v>
      </c>
      <c r="E19" s="1">
        <v>489793198000</v>
      </c>
      <c r="F19" s="1">
        <v>0</v>
      </c>
      <c r="G19" s="1">
        <v>0</v>
      </c>
      <c r="H19" s="1">
        <v>489793198000</v>
      </c>
      <c r="I19" s="1">
        <v>15041735026</v>
      </c>
      <c r="J19" s="1">
        <v>485119977671</v>
      </c>
      <c r="K19" s="1">
        <v>99.05</v>
      </c>
      <c r="M19" s="1">
        <v>4673220329</v>
      </c>
      <c r="N19" s="1">
        <v>0</v>
      </c>
      <c r="O19" s="1">
        <v>485119977671</v>
      </c>
    </row>
    <row r="20" spans="1:15" x14ac:dyDescent="0.25">
      <c r="A20" t="s">
        <v>3</v>
      </c>
      <c r="B20" t="s">
        <v>241</v>
      </c>
      <c r="C20" s="2" t="s">
        <v>240</v>
      </c>
      <c r="D20" s="2" t="s">
        <v>239</v>
      </c>
      <c r="E20" s="1">
        <v>145376071000</v>
      </c>
      <c r="F20" s="1">
        <v>0</v>
      </c>
      <c r="G20" s="1">
        <v>0</v>
      </c>
      <c r="H20" s="1">
        <v>145376071000</v>
      </c>
      <c r="I20" s="1">
        <v>11438333649</v>
      </c>
      <c r="J20" s="1">
        <v>84208164449</v>
      </c>
      <c r="K20" s="1">
        <v>57.92</v>
      </c>
      <c r="M20" s="1">
        <v>61167906551</v>
      </c>
      <c r="N20" s="1">
        <v>0</v>
      </c>
      <c r="O20" s="1">
        <v>84208164449</v>
      </c>
    </row>
    <row r="21" spans="1:15" x14ac:dyDescent="0.25">
      <c r="A21" t="s">
        <v>3</v>
      </c>
      <c r="B21" t="s">
        <v>238</v>
      </c>
      <c r="C21" s="2" t="s">
        <v>237</v>
      </c>
      <c r="D21" s="2" t="s">
        <v>236</v>
      </c>
      <c r="E21" s="1">
        <v>11298774000</v>
      </c>
      <c r="F21" s="1">
        <v>0</v>
      </c>
      <c r="G21" s="1">
        <v>0</v>
      </c>
      <c r="H21" s="1">
        <v>11298774000</v>
      </c>
      <c r="I21" s="1">
        <v>3755329000</v>
      </c>
      <c r="J21" s="1">
        <v>45929431312.599998</v>
      </c>
      <c r="K21" s="1">
        <v>406.5</v>
      </c>
      <c r="M21" s="1">
        <v>-34630657312.599998</v>
      </c>
      <c r="N21" s="1">
        <v>0</v>
      </c>
      <c r="O21" s="1">
        <v>45929431312.599998</v>
      </c>
    </row>
    <row r="22" spans="1:15" x14ac:dyDescent="0.25">
      <c r="A22" t="s">
        <v>3</v>
      </c>
      <c r="B22" t="s">
        <v>235</v>
      </c>
      <c r="C22" s="2" t="s">
        <v>234</v>
      </c>
      <c r="D22" s="2" t="s">
        <v>233</v>
      </c>
      <c r="E22" s="1">
        <v>296167585000</v>
      </c>
      <c r="F22" s="1">
        <v>0</v>
      </c>
      <c r="G22" s="1">
        <v>0</v>
      </c>
      <c r="H22" s="1">
        <v>296167585000</v>
      </c>
      <c r="I22" s="1">
        <v>31341282000</v>
      </c>
      <c r="J22" s="1">
        <v>236831457850.48999</v>
      </c>
      <c r="K22" s="1">
        <v>79.97</v>
      </c>
      <c r="M22" s="1">
        <v>59336127149.510002</v>
      </c>
      <c r="N22" s="1">
        <v>0</v>
      </c>
      <c r="O22" s="1">
        <v>236831457850.48999</v>
      </c>
    </row>
    <row r="23" spans="1:15" x14ac:dyDescent="0.25">
      <c r="A23" t="s">
        <v>3</v>
      </c>
      <c r="B23" t="s">
        <v>232</v>
      </c>
      <c r="C23" s="2" t="s">
        <v>231</v>
      </c>
      <c r="D23" s="2" t="s">
        <v>230</v>
      </c>
      <c r="E23" s="1">
        <v>364349820000</v>
      </c>
      <c r="F23" s="1">
        <v>0</v>
      </c>
      <c r="G23" s="1">
        <v>0</v>
      </c>
      <c r="H23" s="1">
        <v>364349820000</v>
      </c>
      <c r="I23" s="1">
        <v>31166029000</v>
      </c>
      <c r="J23" s="1">
        <v>272166964000</v>
      </c>
      <c r="K23" s="1">
        <v>74.7</v>
      </c>
      <c r="M23" s="1">
        <v>92182856000</v>
      </c>
      <c r="N23" s="1">
        <v>0</v>
      </c>
      <c r="O23" s="1">
        <v>272166964000</v>
      </c>
    </row>
    <row r="24" spans="1:15" x14ac:dyDescent="0.25">
      <c r="A24" t="s">
        <v>3</v>
      </c>
      <c r="B24" t="s">
        <v>229</v>
      </c>
      <c r="C24" s="2" t="s">
        <v>228</v>
      </c>
      <c r="D24" s="2" t="s">
        <v>227</v>
      </c>
      <c r="E24" s="1">
        <v>3342720000</v>
      </c>
      <c r="F24" s="1">
        <v>0</v>
      </c>
      <c r="G24" s="1">
        <v>0</v>
      </c>
      <c r="H24" s="1">
        <v>3342720000</v>
      </c>
      <c r="I24" s="1">
        <v>1108364500</v>
      </c>
      <c r="J24" s="1">
        <v>2982867106</v>
      </c>
      <c r="K24" s="1">
        <v>89.23</v>
      </c>
      <c r="M24" s="1">
        <v>359852894</v>
      </c>
      <c r="N24" s="1">
        <v>0</v>
      </c>
      <c r="O24" s="1">
        <v>2982867106</v>
      </c>
    </row>
    <row r="25" spans="1:15" x14ac:dyDescent="0.25">
      <c r="A25" t="s">
        <v>3</v>
      </c>
      <c r="B25" t="s">
        <v>226</v>
      </c>
      <c r="C25" s="2" t="s">
        <v>225</v>
      </c>
      <c r="D25" s="2" t="s">
        <v>224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11695000</v>
      </c>
      <c r="K25" s="1">
        <v>0</v>
      </c>
      <c r="M25" s="1">
        <v>-11695000</v>
      </c>
      <c r="N25" s="1">
        <v>0</v>
      </c>
      <c r="O25" s="1">
        <v>11695000</v>
      </c>
    </row>
    <row r="26" spans="1:15" x14ac:dyDescent="0.25">
      <c r="A26" t="s">
        <v>3</v>
      </c>
      <c r="B26" t="s">
        <v>223</v>
      </c>
      <c r="C26" s="2" t="s">
        <v>222</v>
      </c>
      <c r="D26" s="2" t="s">
        <v>221</v>
      </c>
      <c r="E26" s="1">
        <v>13727101000</v>
      </c>
      <c r="F26" s="1">
        <v>0</v>
      </c>
      <c r="G26" s="1">
        <v>0</v>
      </c>
      <c r="H26" s="1">
        <v>13727101000</v>
      </c>
      <c r="I26" s="1">
        <v>2405964000</v>
      </c>
      <c r="J26" s="1">
        <v>13126621000</v>
      </c>
      <c r="K26" s="1">
        <v>95.63</v>
      </c>
      <c r="M26" s="1">
        <v>600480000</v>
      </c>
      <c r="N26" s="1">
        <v>0</v>
      </c>
      <c r="O26" s="1">
        <v>13126621000</v>
      </c>
    </row>
    <row r="27" spans="1:15" x14ac:dyDescent="0.25">
      <c r="A27" t="s">
        <v>3</v>
      </c>
      <c r="B27" t="s">
        <v>220</v>
      </c>
      <c r="C27" s="2" t="s">
        <v>219</v>
      </c>
      <c r="D27" s="2" t="s">
        <v>218</v>
      </c>
      <c r="E27" s="1">
        <v>13727101000</v>
      </c>
      <c r="F27" s="1">
        <v>0</v>
      </c>
      <c r="G27" s="1">
        <v>0</v>
      </c>
      <c r="H27" s="1">
        <v>13727101000</v>
      </c>
      <c r="I27" s="1">
        <v>2405774000</v>
      </c>
      <c r="J27" s="1">
        <v>13126392000</v>
      </c>
      <c r="K27" s="1">
        <v>95.62</v>
      </c>
      <c r="M27" s="1">
        <v>600709000</v>
      </c>
      <c r="N27" s="1">
        <v>0</v>
      </c>
      <c r="O27" s="1">
        <v>13126392000</v>
      </c>
    </row>
    <row r="28" spans="1:15" x14ac:dyDescent="0.25">
      <c r="A28" t="s">
        <v>3</v>
      </c>
      <c r="B28" t="s">
        <v>217</v>
      </c>
      <c r="C28" s="2" t="s">
        <v>216</v>
      </c>
      <c r="D28" s="2" t="s">
        <v>215</v>
      </c>
      <c r="E28" s="1">
        <v>11198605000</v>
      </c>
      <c r="F28" s="1">
        <v>0</v>
      </c>
      <c r="G28" s="1">
        <v>0</v>
      </c>
      <c r="H28" s="1">
        <v>11198605000</v>
      </c>
      <c r="I28" s="1">
        <v>449814338</v>
      </c>
      <c r="J28" s="1">
        <v>20373779496</v>
      </c>
      <c r="K28" s="1">
        <v>181.93</v>
      </c>
      <c r="M28" s="1">
        <v>-9175174496</v>
      </c>
      <c r="N28" s="1">
        <v>0</v>
      </c>
      <c r="O28" s="1">
        <v>20373779496</v>
      </c>
    </row>
    <row r="29" spans="1:15" x14ac:dyDescent="0.25">
      <c r="A29" t="s">
        <v>3</v>
      </c>
      <c r="B29" t="s">
        <v>214</v>
      </c>
      <c r="C29" s="2" t="s">
        <v>213</v>
      </c>
      <c r="D29" s="2" t="s">
        <v>212</v>
      </c>
      <c r="E29" s="1">
        <v>37743765000</v>
      </c>
      <c r="F29" s="1">
        <v>0</v>
      </c>
      <c r="G29" s="1">
        <v>0</v>
      </c>
      <c r="H29" s="1">
        <v>37743765000</v>
      </c>
      <c r="I29" s="1">
        <v>3937923705</v>
      </c>
      <c r="J29" s="1">
        <v>44836148404</v>
      </c>
      <c r="K29" s="1">
        <v>118.79</v>
      </c>
      <c r="M29" s="1">
        <v>-7092383404</v>
      </c>
      <c r="N29" s="1">
        <v>0</v>
      </c>
      <c r="O29" s="1">
        <v>44836148404</v>
      </c>
    </row>
    <row r="30" spans="1:15" x14ac:dyDescent="0.25">
      <c r="A30" t="s">
        <v>3</v>
      </c>
      <c r="B30" t="s">
        <v>211</v>
      </c>
      <c r="C30" s="2" t="s">
        <v>210</v>
      </c>
      <c r="D30" s="2" t="s">
        <v>209</v>
      </c>
      <c r="E30" s="1">
        <v>575908985000</v>
      </c>
      <c r="F30" s="1">
        <v>0</v>
      </c>
      <c r="G30" s="1">
        <v>0</v>
      </c>
      <c r="H30" s="1">
        <v>575908985000</v>
      </c>
      <c r="I30" s="1">
        <v>39324294825.989998</v>
      </c>
      <c r="J30" s="1">
        <v>431542078557.01001</v>
      </c>
      <c r="K30" s="1">
        <v>74.930000000000007</v>
      </c>
      <c r="M30" s="1">
        <v>144366906442.98999</v>
      </c>
      <c r="N30" s="1">
        <v>0</v>
      </c>
      <c r="O30" s="1">
        <v>431542078557.01001</v>
      </c>
    </row>
    <row r="31" spans="1:15" x14ac:dyDescent="0.25">
      <c r="A31" t="s">
        <v>3</v>
      </c>
      <c r="B31" t="s">
        <v>208</v>
      </c>
      <c r="C31" s="2" t="s">
        <v>207</v>
      </c>
      <c r="D31" s="2" t="s">
        <v>206</v>
      </c>
      <c r="E31" s="1">
        <v>1236000000</v>
      </c>
      <c r="F31" s="1">
        <v>0</v>
      </c>
      <c r="G31" s="1">
        <v>0</v>
      </c>
      <c r="H31" s="1">
        <v>1236000000</v>
      </c>
      <c r="I31" s="1">
        <v>103000000</v>
      </c>
      <c r="J31" s="1">
        <v>714570189</v>
      </c>
      <c r="K31" s="1">
        <v>57.81</v>
      </c>
      <c r="M31" s="1">
        <v>521429811</v>
      </c>
      <c r="N31" s="1">
        <v>0</v>
      </c>
      <c r="O31" s="1">
        <v>714570189</v>
      </c>
    </row>
    <row r="32" spans="1:15" x14ac:dyDescent="0.25">
      <c r="A32" t="s">
        <v>3</v>
      </c>
      <c r="B32" t="s">
        <v>205</v>
      </c>
      <c r="C32" s="2" t="s">
        <v>204</v>
      </c>
      <c r="D32" s="2" t="s">
        <v>203</v>
      </c>
      <c r="E32" s="1">
        <v>1236000000</v>
      </c>
      <c r="F32" s="1">
        <v>0</v>
      </c>
      <c r="G32" s="1">
        <v>0</v>
      </c>
      <c r="H32" s="1">
        <v>1236000000</v>
      </c>
      <c r="I32" s="1">
        <v>103000000</v>
      </c>
      <c r="J32" s="1">
        <v>714570189</v>
      </c>
      <c r="K32" s="1">
        <v>57.81</v>
      </c>
      <c r="M32" s="1">
        <v>521429811</v>
      </c>
      <c r="N32" s="1">
        <v>0</v>
      </c>
      <c r="O32" s="1">
        <v>714570189</v>
      </c>
    </row>
    <row r="33" spans="1:15" x14ac:dyDescent="0.25">
      <c r="A33" t="s">
        <v>3</v>
      </c>
      <c r="B33" t="s">
        <v>202</v>
      </c>
      <c r="C33" s="2" t="s">
        <v>201</v>
      </c>
      <c r="D33" s="2" t="s">
        <v>200</v>
      </c>
      <c r="E33" s="1">
        <v>112162398000</v>
      </c>
      <c r="F33" s="1">
        <v>0</v>
      </c>
      <c r="G33" s="1">
        <v>0</v>
      </c>
      <c r="H33" s="1">
        <v>112162398000</v>
      </c>
      <c r="I33" s="1">
        <v>19315071556.799999</v>
      </c>
      <c r="J33" s="1">
        <v>89772509415.600006</v>
      </c>
      <c r="K33" s="1">
        <v>80.040000000000006</v>
      </c>
      <c r="M33" s="1">
        <v>22389888584.400002</v>
      </c>
      <c r="N33" s="1">
        <v>0</v>
      </c>
      <c r="O33" s="1">
        <v>89772509415.600006</v>
      </c>
    </row>
    <row r="34" spans="1:15" x14ac:dyDescent="0.25">
      <c r="A34" t="s">
        <v>3</v>
      </c>
      <c r="B34" t="s">
        <v>199</v>
      </c>
      <c r="C34" s="2" t="s">
        <v>198</v>
      </c>
      <c r="D34" s="2" t="s">
        <v>197</v>
      </c>
      <c r="E34" s="1">
        <v>110134128000</v>
      </c>
      <c r="F34" s="1">
        <v>0</v>
      </c>
      <c r="G34" s="1">
        <v>0</v>
      </c>
      <c r="H34" s="1">
        <v>110134128000</v>
      </c>
      <c r="I34" s="1">
        <v>18829376756.799999</v>
      </c>
      <c r="J34" s="1">
        <v>87183354746.399994</v>
      </c>
      <c r="K34" s="1">
        <v>79.16</v>
      </c>
      <c r="M34" s="1">
        <v>22950773253.599998</v>
      </c>
      <c r="N34" s="1">
        <v>0</v>
      </c>
      <c r="O34" s="1">
        <v>87183354746.399994</v>
      </c>
    </row>
    <row r="35" spans="1:15" x14ac:dyDescent="0.25">
      <c r="A35" t="s">
        <v>3</v>
      </c>
      <c r="B35" t="s">
        <v>196</v>
      </c>
      <c r="C35" s="2" t="s">
        <v>195</v>
      </c>
      <c r="D35" s="2" t="s">
        <v>194</v>
      </c>
      <c r="E35" s="1">
        <v>0</v>
      </c>
      <c r="F35" s="1">
        <v>0</v>
      </c>
      <c r="G35" s="1">
        <v>0</v>
      </c>
      <c r="H35" s="1">
        <v>0</v>
      </c>
      <c r="I35" s="1">
        <v>6443507</v>
      </c>
      <c r="J35" s="1">
        <v>60691013</v>
      </c>
      <c r="K35" s="1">
        <v>0</v>
      </c>
      <c r="M35" s="1">
        <v>-60691013</v>
      </c>
      <c r="N35" s="1">
        <v>0</v>
      </c>
      <c r="O35" s="1">
        <v>60691013</v>
      </c>
    </row>
    <row r="36" spans="1:15" x14ac:dyDescent="0.25">
      <c r="A36" t="s">
        <v>3</v>
      </c>
      <c r="B36" t="s">
        <v>193</v>
      </c>
      <c r="C36" s="2" t="s">
        <v>192</v>
      </c>
      <c r="D36" s="2" t="s">
        <v>191</v>
      </c>
      <c r="E36" s="1">
        <v>2028270000</v>
      </c>
      <c r="F36" s="1">
        <v>0</v>
      </c>
      <c r="G36" s="1">
        <v>0</v>
      </c>
      <c r="H36" s="1">
        <v>2028270000</v>
      </c>
      <c r="I36" s="1">
        <v>479251293</v>
      </c>
      <c r="J36" s="1">
        <v>2528463656.1999998</v>
      </c>
      <c r="K36" s="1">
        <v>124.66</v>
      </c>
      <c r="M36" s="1">
        <v>-500193656.19999999</v>
      </c>
      <c r="N36" s="1">
        <v>0</v>
      </c>
      <c r="O36" s="1">
        <v>2528463656.1999998</v>
      </c>
    </row>
    <row r="37" spans="1:15" x14ac:dyDescent="0.25">
      <c r="A37" t="s">
        <v>3</v>
      </c>
      <c r="B37" t="s">
        <v>190</v>
      </c>
      <c r="C37" s="2" t="s">
        <v>189</v>
      </c>
      <c r="D37" s="2" t="s">
        <v>188</v>
      </c>
      <c r="E37" s="1">
        <v>62508452000</v>
      </c>
      <c r="F37" s="1">
        <v>0</v>
      </c>
      <c r="G37" s="1">
        <v>0</v>
      </c>
      <c r="H37" s="1">
        <v>62508452000</v>
      </c>
      <c r="I37" s="1">
        <v>0</v>
      </c>
      <c r="J37" s="1">
        <v>54330353000</v>
      </c>
      <c r="K37" s="1">
        <v>86.92</v>
      </c>
      <c r="M37" s="1">
        <v>8178099000</v>
      </c>
      <c r="N37" s="1">
        <v>0</v>
      </c>
      <c r="O37" s="1">
        <v>54330353000</v>
      </c>
    </row>
    <row r="38" spans="1:15" x14ac:dyDescent="0.25">
      <c r="A38" t="s">
        <v>3</v>
      </c>
      <c r="B38" t="s">
        <v>187</v>
      </c>
      <c r="C38" s="2" t="s">
        <v>186</v>
      </c>
      <c r="D38" s="2" t="s">
        <v>185</v>
      </c>
      <c r="E38" s="1">
        <v>62508452000</v>
      </c>
      <c r="F38" s="1">
        <v>0</v>
      </c>
      <c r="G38" s="1">
        <v>0</v>
      </c>
      <c r="H38" s="1">
        <v>62508452000</v>
      </c>
      <c r="I38" s="1">
        <v>0</v>
      </c>
      <c r="J38" s="1">
        <v>54330353000</v>
      </c>
      <c r="K38" s="1">
        <v>86.92</v>
      </c>
      <c r="M38" s="1">
        <v>8178099000</v>
      </c>
      <c r="N38" s="1">
        <v>0</v>
      </c>
      <c r="O38" s="1">
        <v>54330353000</v>
      </c>
    </row>
    <row r="39" spans="1:15" x14ac:dyDescent="0.25">
      <c r="A39" t="s">
        <v>3</v>
      </c>
      <c r="B39" t="s">
        <v>184</v>
      </c>
      <c r="C39" s="2" t="s">
        <v>183</v>
      </c>
      <c r="D39" s="2" t="s">
        <v>182</v>
      </c>
      <c r="E39" s="1">
        <v>162654235000</v>
      </c>
      <c r="F39" s="1">
        <v>0</v>
      </c>
      <c r="G39" s="1">
        <v>0</v>
      </c>
      <c r="H39" s="1">
        <v>162654235000</v>
      </c>
      <c r="I39" s="1">
        <v>12174169849.6</v>
      </c>
      <c r="J39" s="1">
        <v>117718086554.84</v>
      </c>
      <c r="K39" s="1">
        <v>72.37</v>
      </c>
      <c r="M39" s="1">
        <v>44936148445.160004</v>
      </c>
      <c r="N39" s="1">
        <v>0</v>
      </c>
      <c r="O39" s="1">
        <v>117718086554.84</v>
      </c>
    </row>
    <row r="40" spans="1:15" x14ac:dyDescent="0.25">
      <c r="A40" t="s">
        <v>3</v>
      </c>
      <c r="B40" t="s">
        <v>181</v>
      </c>
      <c r="C40" s="2" t="s">
        <v>180</v>
      </c>
      <c r="D40" s="2" t="s">
        <v>179</v>
      </c>
      <c r="E40" s="1">
        <v>93331095000</v>
      </c>
      <c r="F40" s="1">
        <v>0</v>
      </c>
      <c r="G40" s="1">
        <v>0</v>
      </c>
      <c r="H40" s="1">
        <v>93331095000</v>
      </c>
      <c r="I40" s="1">
        <v>7991601128</v>
      </c>
      <c r="J40" s="1">
        <v>67825764109</v>
      </c>
      <c r="K40" s="1">
        <v>72.67</v>
      </c>
      <c r="M40" s="1">
        <v>25505330891</v>
      </c>
      <c r="N40" s="1">
        <v>0</v>
      </c>
      <c r="O40" s="1">
        <v>67825764109</v>
      </c>
    </row>
    <row r="41" spans="1:15" x14ac:dyDescent="0.25">
      <c r="A41" t="s">
        <v>3</v>
      </c>
      <c r="B41" t="s">
        <v>178</v>
      </c>
      <c r="C41" s="2" t="s">
        <v>177</v>
      </c>
      <c r="D41" s="2" t="s">
        <v>176</v>
      </c>
      <c r="E41" s="1">
        <v>15197022000</v>
      </c>
      <c r="F41" s="1">
        <v>0</v>
      </c>
      <c r="G41" s="1">
        <v>0</v>
      </c>
      <c r="H41" s="1">
        <v>15197022000</v>
      </c>
      <c r="I41" s="1">
        <v>323747000</v>
      </c>
      <c r="J41" s="1">
        <v>2929764000</v>
      </c>
      <c r="K41" s="1">
        <v>19.28</v>
      </c>
      <c r="M41" s="1">
        <v>12267258000</v>
      </c>
      <c r="N41" s="1">
        <v>0</v>
      </c>
      <c r="O41" s="1">
        <v>2929764000</v>
      </c>
    </row>
    <row r="42" spans="1:15" x14ac:dyDescent="0.25">
      <c r="A42" t="s">
        <v>3</v>
      </c>
      <c r="B42" t="s">
        <v>175</v>
      </c>
      <c r="C42" s="2" t="s">
        <v>174</v>
      </c>
      <c r="D42" s="2" t="s">
        <v>173</v>
      </c>
      <c r="E42" s="1">
        <v>8717360000</v>
      </c>
      <c r="F42" s="1">
        <v>0</v>
      </c>
      <c r="G42" s="1">
        <v>0</v>
      </c>
      <c r="H42" s="1">
        <v>8717360000</v>
      </c>
      <c r="I42" s="1">
        <v>203647000</v>
      </c>
      <c r="J42" s="1">
        <v>12908693000</v>
      </c>
      <c r="K42" s="1">
        <v>148.08000000000001</v>
      </c>
      <c r="M42" s="1">
        <v>-4191333000</v>
      </c>
      <c r="N42" s="1">
        <v>0</v>
      </c>
      <c r="O42" s="1">
        <v>12908693000</v>
      </c>
    </row>
    <row r="43" spans="1:15" x14ac:dyDescent="0.25">
      <c r="A43" t="s">
        <v>3</v>
      </c>
      <c r="B43" t="s">
        <v>172</v>
      </c>
      <c r="C43" s="2" t="s">
        <v>171</v>
      </c>
      <c r="D43" s="2" t="s">
        <v>170</v>
      </c>
      <c r="E43" s="1">
        <v>35345782000</v>
      </c>
      <c r="F43" s="1">
        <v>0</v>
      </c>
      <c r="G43" s="1">
        <v>0</v>
      </c>
      <c r="H43" s="1">
        <v>35345782000</v>
      </c>
      <c r="I43" s="1">
        <v>2975823956</v>
      </c>
      <c r="J43" s="1">
        <v>25062714306</v>
      </c>
      <c r="K43" s="1">
        <v>70.91</v>
      </c>
      <c r="M43" s="1">
        <v>10283067694</v>
      </c>
      <c r="N43" s="1">
        <v>0</v>
      </c>
      <c r="O43" s="1">
        <v>25062714306</v>
      </c>
    </row>
    <row r="44" spans="1:15" x14ac:dyDescent="0.25">
      <c r="A44" t="s">
        <v>3</v>
      </c>
      <c r="B44" t="s">
        <v>169</v>
      </c>
      <c r="C44" s="2" t="s">
        <v>168</v>
      </c>
      <c r="D44" s="2" t="s">
        <v>167</v>
      </c>
      <c r="E44" s="1">
        <v>2832220000</v>
      </c>
      <c r="F44" s="1">
        <v>0</v>
      </c>
      <c r="G44" s="1">
        <v>0</v>
      </c>
      <c r="H44" s="1">
        <v>2832220000</v>
      </c>
      <c r="I44" s="1">
        <v>378517781.60000002</v>
      </c>
      <c r="J44" s="1">
        <v>3483180059.9099998</v>
      </c>
      <c r="K44" s="1">
        <v>122.98</v>
      </c>
      <c r="M44" s="1">
        <v>-650960059.90999997</v>
      </c>
      <c r="N44" s="1">
        <v>0</v>
      </c>
      <c r="O44" s="1">
        <v>3483180059.9099998</v>
      </c>
    </row>
    <row r="45" spans="1:15" x14ac:dyDescent="0.25">
      <c r="A45" t="s">
        <v>3</v>
      </c>
      <c r="B45" t="s">
        <v>166</v>
      </c>
      <c r="C45" s="2" t="s">
        <v>165</v>
      </c>
      <c r="D45" s="2" t="s">
        <v>164</v>
      </c>
      <c r="E45" s="1">
        <v>4087068000</v>
      </c>
      <c r="F45" s="1">
        <v>0</v>
      </c>
      <c r="G45" s="1">
        <v>0</v>
      </c>
      <c r="H45" s="1">
        <v>4087068000</v>
      </c>
      <c r="I45" s="1">
        <v>300832984</v>
      </c>
      <c r="J45" s="1">
        <v>2233004676.9299998</v>
      </c>
      <c r="K45" s="1">
        <v>54.64</v>
      </c>
      <c r="M45" s="1">
        <v>1854063323.0699999</v>
      </c>
      <c r="N45" s="1">
        <v>0</v>
      </c>
      <c r="O45" s="1">
        <v>2233004676.9299998</v>
      </c>
    </row>
    <row r="46" spans="1:15" x14ac:dyDescent="0.25">
      <c r="A46" t="s">
        <v>3</v>
      </c>
      <c r="B46" t="s">
        <v>163</v>
      </c>
      <c r="C46" s="2" t="s">
        <v>162</v>
      </c>
      <c r="D46" s="2" t="s">
        <v>161</v>
      </c>
      <c r="E46" s="1">
        <v>3143688000</v>
      </c>
      <c r="F46" s="1">
        <v>0</v>
      </c>
      <c r="G46" s="1">
        <v>0</v>
      </c>
      <c r="H46" s="1">
        <v>3143688000</v>
      </c>
      <c r="I46" s="1">
        <v>0</v>
      </c>
      <c r="J46" s="1">
        <v>3274966403</v>
      </c>
      <c r="K46" s="1">
        <v>104.18</v>
      </c>
      <c r="M46" s="1">
        <v>-131278403</v>
      </c>
      <c r="N46" s="1">
        <v>0</v>
      </c>
      <c r="O46" s="1">
        <v>3274966403</v>
      </c>
    </row>
    <row r="47" spans="1:15" x14ac:dyDescent="0.25">
      <c r="A47" t="s">
        <v>3</v>
      </c>
      <c r="B47" t="s">
        <v>160</v>
      </c>
      <c r="C47" s="2" t="s">
        <v>159</v>
      </c>
      <c r="D47" s="2" t="s">
        <v>158</v>
      </c>
      <c r="E47" s="1">
        <v>1571844000</v>
      </c>
      <c r="F47" s="1">
        <v>0</v>
      </c>
      <c r="G47" s="1">
        <v>0</v>
      </c>
      <c r="H47" s="1">
        <v>1571844000</v>
      </c>
      <c r="I47" s="1">
        <v>0</v>
      </c>
      <c r="J47" s="1">
        <v>1643851243.5</v>
      </c>
      <c r="K47" s="1">
        <v>104.58</v>
      </c>
      <c r="M47" s="1">
        <v>-72007243.5</v>
      </c>
      <c r="N47" s="1">
        <v>0</v>
      </c>
      <c r="O47" s="1">
        <v>1643851243.5</v>
      </c>
    </row>
    <row r="48" spans="1:15" x14ac:dyDescent="0.25">
      <c r="A48" t="s">
        <v>3</v>
      </c>
      <c r="B48" t="s">
        <v>157</v>
      </c>
      <c r="C48" s="2" t="s">
        <v>156</v>
      </c>
      <c r="D48" s="2" t="s">
        <v>155</v>
      </c>
      <c r="E48" s="1">
        <v>1571844000</v>
      </c>
      <c r="F48" s="1">
        <v>0</v>
      </c>
      <c r="G48" s="1">
        <v>0</v>
      </c>
      <c r="H48" s="1">
        <v>1571844000</v>
      </c>
      <c r="I48" s="1">
        <v>0</v>
      </c>
      <c r="J48" s="1">
        <v>1631115159.5</v>
      </c>
      <c r="K48" s="1">
        <v>103.77</v>
      </c>
      <c r="M48" s="1">
        <v>-59271159.5</v>
      </c>
      <c r="N48" s="1">
        <v>0</v>
      </c>
      <c r="O48" s="1">
        <v>1631115159.5</v>
      </c>
    </row>
    <row r="49" spans="1:15" x14ac:dyDescent="0.25">
      <c r="A49" t="s">
        <v>3</v>
      </c>
      <c r="B49" t="s">
        <v>154</v>
      </c>
      <c r="C49" s="2" t="s">
        <v>153</v>
      </c>
      <c r="D49" s="2" t="s">
        <v>152</v>
      </c>
      <c r="E49" s="1">
        <v>56707817000</v>
      </c>
      <c r="F49" s="1">
        <v>0</v>
      </c>
      <c r="G49" s="1">
        <v>0</v>
      </c>
      <c r="H49" s="1">
        <v>56707817000</v>
      </c>
      <c r="I49" s="1">
        <v>7027284190</v>
      </c>
      <c r="J49" s="1">
        <v>48536299594.5</v>
      </c>
      <c r="K49" s="1">
        <v>85.59</v>
      </c>
      <c r="M49" s="1">
        <v>8171517405.5</v>
      </c>
      <c r="N49" s="1">
        <v>0</v>
      </c>
      <c r="O49" s="1">
        <v>48536299594.5</v>
      </c>
    </row>
    <row r="50" spans="1:15" x14ac:dyDescent="0.25">
      <c r="A50" t="s">
        <v>3</v>
      </c>
      <c r="B50" t="s">
        <v>151</v>
      </c>
      <c r="C50" s="2" t="s">
        <v>150</v>
      </c>
      <c r="D50" s="2" t="s">
        <v>149</v>
      </c>
      <c r="E50" s="1">
        <v>56707817000</v>
      </c>
      <c r="F50" s="1">
        <v>0</v>
      </c>
      <c r="G50" s="1">
        <v>0</v>
      </c>
      <c r="H50" s="1">
        <v>56707817000</v>
      </c>
      <c r="I50" s="1">
        <v>7027284190</v>
      </c>
      <c r="J50" s="1">
        <v>48536299594.5</v>
      </c>
      <c r="K50" s="1">
        <v>85.59</v>
      </c>
      <c r="M50" s="1">
        <v>8171517405.5</v>
      </c>
      <c r="N50" s="1">
        <v>0</v>
      </c>
      <c r="O50" s="1">
        <v>48536299594.5</v>
      </c>
    </row>
    <row r="51" spans="1:15" x14ac:dyDescent="0.25">
      <c r="A51" t="s">
        <v>3</v>
      </c>
      <c r="B51" t="s">
        <v>148</v>
      </c>
      <c r="C51" s="2" t="s">
        <v>147</v>
      </c>
      <c r="D51" s="2" t="s">
        <v>146</v>
      </c>
      <c r="E51" s="1">
        <v>80606051000</v>
      </c>
      <c r="F51" s="1">
        <v>0</v>
      </c>
      <c r="G51" s="1">
        <v>0</v>
      </c>
      <c r="H51" s="1">
        <v>80606051000</v>
      </c>
      <c r="I51" s="1">
        <v>4871000</v>
      </c>
      <c r="J51" s="1">
        <v>36099170732</v>
      </c>
      <c r="K51" s="1">
        <v>44.78</v>
      </c>
      <c r="M51" s="1">
        <v>44506880268</v>
      </c>
      <c r="N51" s="1">
        <v>0</v>
      </c>
      <c r="O51" s="1">
        <v>36099170732</v>
      </c>
    </row>
    <row r="52" spans="1:15" x14ac:dyDescent="0.25">
      <c r="A52" t="s">
        <v>3</v>
      </c>
      <c r="B52" t="s">
        <v>145</v>
      </c>
      <c r="C52" s="2" t="s">
        <v>144</v>
      </c>
      <c r="D52" s="2" t="s">
        <v>143</v>
      </c>
      <c r="E52" s="1">
        <v>78502964000</v>
      </c>
      <c r="F52" s="1">
        <v>0</v>
      </c>
      <c r="G52" s="1">
        <v>0</v>
      </c>
      <c r="H52" s="1">
        <v>78502964000</v>
      </c>
      <c r="I52" s="1">
        <v>1154000</v>
      </c>
      <c r="J52" s="1">
        <v>66659926720</v>
      </c>
      <c r="K52" s="1">
        <v>84.91</v>
      </c>
      <c r="M52" s="1">
        <v>11843037280</v>
      </c>
      <c r="N52" s="1">
        <v>0</v>
      </c>
      <c r="O52" s="1">
        <v>66659926720</v>
      </c>
    </row>
    <row r="53" spans="1:15" x14ac:dyDescent="0.25">
      <c r="A53" t="s">
        <v>3</v>
      </c>
      <c r="B53" t="s">
        <v>142</v>
      </c>
      <c r="C53" s="2" t="s">
        <v>141</v>
      </c>
      <c r="D53" s="2" t="s">
        <v>140</v>
      </c>
      <c r="E53" s="1">
        <v>9218500000</v>
      </c>
      <c r="F53" s="1">
        <v>0</v>
      </c>
      <c r="G53" s="1">
        <v>0</v>
      </c>
      <c r="H53" s="1">
        <v>9218500000</v>
      </c>
      <c r="I53" s="1">
        <v>0</v>
      </c>
      <c r="J53" s="1">
        <v>8215115296</v>
      </c>
      <c r="K53" s="1">
        <v>89.12</v>
      </c>
      <c r="M53" s="1">
        <v>1003384704</v>
      </c>
      <c r="N53" s="1">
        <v>0</v>
      </c>
      <c r="O53" s="1">
        <v>8215115296</v>
      </c>
    </row>
    <row r="54" spans="1:15" x14ac:dyDescent="0.25">
      <c r="A54" t="s">
        <v>3</v>
      </c>
      <c r="B54" t="s">
        <v>139</v>
      </c>
      <c r="C54" s="2" t="s">
        <v>138</v>
      </c>
      <c r="D54" s="2" t="s">
        <v>137</v>
      </c>
      <c r="E54" s="1">
        <v>12312568000</v>
      </c>
      <c r="F54" s="1">
        <v>0</v>
      </c>
      <c r="G54" s="1">
        <v>0</v>
      </c>
      <c r="H54" s="1">
        <v>12312568000</v>
      </c>
      <c r="I54" s="1">
        <v>698744229.59000003</v>
      </c>
      <c r="J54" s="1">
        <v>9496047055.0699997</v>
      </c>
      <c r="K54" s="1">
        <v>77.12</v>
      </c>
      <c r="M54" s="1">
        <v>2816520944.9299998</v>
      </c>
      <c r="N54" s="1">
        <v>0</v>
      </c>
      <c r="O54" s="1">
        <v>9496047055.0699997</v>
      </c>
    </row>
    <row r="55" spans="1:15" x14ac:dyDescent="0.25">
      <c r="A55" t="s">
        <v>3</v>
      </c>
      <c r="B55" t="s">
        <v>136</v>
      </c>
      <c r="C55" s="2" t="s">
        <v>135</v>
      </c>
      <c r="D55" s="2" t="s">
        <v>134</v>
      </c>
      <c r="E55" s="1">
        <v>2318180785000</v>
      </c>
      <c r="F55" s="1">
        <v>0</v>
      </c>
      <c r="G55" s="1">
        <v>0</v>
      </c>
      <c r="H55" s="1">
        <v>2318180785000</v>
      </c>
      <c r="I55" s="1">
        <v>176980327969.76999</v>
      </c>
      <c r="J55" s="1">
        <v>1760245091153.8</v>
      </c>
      <c r="K55" s="1">
        <v>75.930000000000007</v>
      </c>
      <c r="M55" s="1">
        <v>557935693846.19995</v>
      </c>
      <c r="N55" s="1">
        <v>0</v>
      </c>
      <c r="O55" s="1">
        <v>1760245091153.8</v>
      </c>
    </row>
    <row r="56" spans="1:15" x14ac:dyDescent="0.25">
      <c r="A56" t="s">
        <v>3</v>
      </c>
      <c r="B56" t="s">
        <v>133</v>
      </c>
      <c r="C56" s="2" t="s">
        <v>132</v>
      </c>
      <c r="D56" s="2" t="s">
        <v>131</v>
      </c>
      <c r="E56" s="1">
        <v>2282496377000</v>
      </c>
      <c r="F56" s="1">
        <v>0</v>
      </c>
      <c r="G56" s="1">
        <v>0</v>
      </c>
      <c r="H56" s="1">
        <v>2282496377000</v>
      </c>
      <c r="I56" s="1">
        <v>176765201817.42999</v>
      </c>
      <c r="J56" s="1">
        <v>1728231375120</v>
      </c>
      <c r="K56" s="1">
        <v>75.72</v>
      </c>
      <c r="M56" s="1">
        <v>554265001880</v>
      </c>
      <c r="N56" s="1">
        <v>0</v>
      </c>
      <c r="O56" s="1">
        <v>1728231375120</v>
      </c>
    </row>
    <row r="57" spans="1:15" x14ac:dyDescent="0.25">
      <c r="A57" t="s">
        <v>3</v>
      </c>
      <c r="B57" t="s">
        <v>130</v>
      </c>
      <c r="C57" s="2" t="s">
        <v>129</v>
      </c>
      <c r="D57" s="2" t="s">
        <v>128</v>
      </c>
      <c r="E57" s="1">
        <v>2170326835000</v>
      </c>
      <c r="F57" s="1">
        <v>0</v>
      </c>
      <c r="G57" s="1">
        <v>-8260160000</v>
      </c>
      <c r="H57" s="1">
        <v>2162066675000</v>
      </c>
      <c r="I57" s="1">
        <v>176765201817.42999</v>
      </c>
      <c r="J57" s="1">
        <v>1692628895773</v>
      </c>
      <c r="K57" s="1">
        <v>78.290000000000006</v>
      </c>
      <c r="M57" s="1">
        <v>469437779227</v>
      </c>
      <c r="N57" s="1">
        <v>0</v>
      </c>
      <c r="O57" s="1">
        <v>1692628895773</v>
      </c>
    </row>
    <row r="58" spans="1:15" x14ac:dyDescent="0.25">
      <c r="A58" t="s">
        <v>3</v>
      </c>
      <c r="B58" t="s">
        <v>127</v>
      </c>
      <c r="C58" s="2" t="s">
        <v>126</v>
      </c>
      <c r="D58" s="2" t="s">
        <v>125</v>
      </c>
      <c r="E58" s="1">
        <v>1454917358000</v>
      </c>
      <c r="F58" s="1">
        <v>0</v>
      </c>
      <c r="G58" s="1">
        <v>-8260780455</v>
      </c>
      <c r="H58" s="1">
        <v>1446656577545</v>
      </c>
      <c r="I58" s="1">
        <v>115355432744</v>
      </c>
      <c r="J58" s="1">
        <v>1140695350033</v>
      </c>
      <c r="K58" s="1">
        <v>78.849999999999994</v>
      </c>
      <c r="M58" s="1">
        <v>305961227512</v>
      </c>
      <c r="N58" s="1">
        <v>0</v>
      </c>
      <c r="O58" s="1">
        <v>1140695350033</v>
      </c>
    </row>
    <row r="59" spans="1:15" x14ac:dyDescent="0.25">
      <c r="A59" t="s">
        <v>3</v>
      </c>
      <c r="B59" t="s">
        <v>124</v>
      </c>
      <c r="C59" s="2" t="s">
        <v>123</v>
      </c>
      <c r="D59" s="2" t="s">
        <v>106</v>
      </c>
      <c r="E59" s="1">
        <v>1174967461000</v>
      </c>
      <c r="F59" s="1">
        <v>0</v>
      </c>
      <c r="G59" s="1">
        <v>-9543404423</v>
      </c>
      <c r="H59" s="1">
        <v>1165424056577</v>
      </c>
      <c r="I59" s="1">
        <v>93938800314</v>
      </c>
      <c r="J59" s="1">
        <v>914563552533</v>
      </c>
      <c r="K59" s="1">
        <v>78.47</v>
      </c>
      <c r="M59" s="1">
        <v>250860504044</v>
      </c>
      <c r="N59" s="1">
        <v>0</v>
      </c>
      <c r="O59" s="1">
        <v>914563552533</v>
      </c>
    </row>
    <row r="60" spans="1:15" x14ac:dyDescent="0.25">
      <c r="A60" t="s">
        <v>3</v>
      </c>
      <c r="B60" t="s">
        <v>122</v>
      </c>
      <c r="C60" s="2" t="s">
        <v>121</v>
      </c>
      <c r="D60" s="2" t="s">
        <v>91</v>
      </c>
      <c r="E60" s="1">
        <v>139517580000</v>
      </c>
      <c r="F60" s="1">
        <v>0</v>
      </c>
      <c r="G60" s="1">
        <v>0</v>
      </c>
      <c r="H60" s="1">
        <v>139517580000</v>
      </c>
      <c r="I60" s="1">
        <v>11679240457</v>
      </c>
      <c r="J60" s="1">
        <v>107864155212</v>
      </c>
      <c r="K60" s="1">
        <v>77.31</v>
      </c>
      <c r="M60" s="1">
        <v>31653424788</v>
      </c>
      <c r="N60" s="1">
        <v>0</v>
      </c>
      <c r="O60" s="1">
        <v>107864155212</v>
      </c>
    </row>
    <row r="61" spans="1:15" x14ac:dyDescent="0.25">
      <c r="A61" t="s">
        <v>3</v>
      </c>
      <c r="B61" t="s">
        <v>120</v>
      </c>
      <c r="C61" s="2" t="s">
        <v>119</v>
      </c>
      <c r="D61" s="2" t="s">
        <v>118</v>
      </c>
      <c r="E61" s="1">
        <v>51847922000</v>
      </c>
      <c r="F61" s="1">
        <v>0</v>
      </c>
      <c r="G61" s="1">
        <v>0</v>
      </c>
      <c r="H61" s="1">
        <v>51847922000</v>
      </c>
      <c r="I61" s="1">
        <v>2428801975</v>
      </c>
      <c r="J61" s="1">
        <v>32528721341</v>
      </c>
      <c r="K61" s="1">
        <v>62.74</v>
      </c>
      <c r="M61" s="1">
        <v>19319200659</v>
      </c>
      <c r="N61" s="1">
        <v>0</v>
      </c>
      <c r="O61" s="1">
        <v>32528721341</v>
      </c>
    </row>
    <row r="62" spans="1:15" x14ac:dyDescent="0.25">
      <c r="A62" t="s">
        <v>3</v>
      </c>
      <c r="B62" t="s">
        <v>117</v>
      </c>
      <c r="C62" s="2" t="s">
        <v>116</v>
      </c>
      <c r="D62" s="2" t="s">
        <v>115</v>
      </c>
      <c r="E62" s="1">
        <v>32678566000</v>
      </c>
      <c r="F62" s="1">
        <v>0</v>
      </c>
      <c r="G62" s="1">
        <v>1282623968</v>
      </c>
      <c r="H62" s="1">
        <v>33961189968</v>
      </c>
      <c r="I62" s="1">
        <v>7308589998</v>
      </c>
      <c r="J62" s="1">
        <v>29949383310</v>
      </c>
      <c r="K62" s="1">
        <v>88.19</v>
      </c>
      <c r="M62" s="1">
        <v>4011806658</v>
      </c>
      <c r="N62" s="1">
        <v>0</v>
      </c>
      <c r="O62" s="1">
        <v>29949383310</v>
      </c>
    </row>
    <row r="63" spans="1:15" x14ac:dyDescent="0.25">
      <c r="A63" t="s">
        <v>3</v>
      </c>
      <c r="B63" t="s">
        <v>114</v>
      </c>
      <c r="C63" s="2" t="s">
        <v>113</v>
      </c>
      <c r="D63" s="2" t="s">
        <v>112</v>
      </c>
      <c r="E63" s="1">
        <v>55905829000</v>
      </c>
      <c r="F63" s="1">
        <v>0</v>
      </c>
      <c r="G63" s="1">
        <v>0</v>
      </c>
      <c r="H63" s="1">
        <v>55905829000</v>
      </c>
      <c r="I63" s="1">
        <v>0</v>
      </c>
      <c r="J63" s="1">
        <v>55789537637</v>
      </c>
      <c r="K63" s="1">
        <v>99.79</v>
      </c>
      <c r="M63" s="1">
        <v>116291363</v>
      </c>
      <c r="N63" s="1">
        <v>0</v>
      </c>
      <c r="O63" s="1">
        <v>55789537637</v>
      </c>
    </row>
    <row r="64" spans="1:15" x14ac:dyDescent="0.25">
      <c r="A64" t="s">
        <v>3</v>
      </c>
      <c r="B64" t="s">
        <v>111</v>
      </c>
      <c r="C64" s="2" t="s">
        <v>110</v>
      </c>
      <c r="D64" s="2" t="s">
        <v>109</v>
      </c>
      <c r="E64" s="1">
        <v>460991836000</v>
      </c>
      <c r="F64" s="1">
        <v>0</v>
      </c>
      <c r="G64" s="1">
        <v>0</v>
      </c>
      <c r="H64" s="1">
        <v>460991836000</v>
      </c>
      <c r="I64" s="1">
        <v>38510245822</v>
      </c>
      <c r="J64" s="1">
        <v>342811123653</v>
      </c>
      <c r="K64" s="1">
        <v>74.36</v>
      </c>
      <c r="M64" s="1">
        <v>118180712347</v>
      </c>
      <c r="N64" s="1">
        <v>0</v>
      </c>
      <c r="O64" s="1">
        <v>342811123653</v>
      </c>
    </row>
    <row r="65" spans="1:15" x14ac:dyDescent="0.25">
      <c r="A65" t="s">
        <v>3</v>
      </c>
      <c r="B65" t="s">
        <v>108</v>
      </c>
      <c r="C65" s="2" t="s">
        <v>107</v>
      </c>
      <c r="D65" s="2" t="s">
        <v>106</v>
      </c>
      <c r="E65" s="1">
        <v>52998835000</v>
      </c>
      <c r="F65" s="1">
        <v>0</v>
      </c>
      <c r="G65" s="1">
        <v>-31677761908</v>
      </c>
      <c r="H65" s="1">
        <v>21321073092</v>
      </c>
      <c r="I65" s="1">
        <v>1065898051</v>
      </c>
      <c r="J65" s="1">
        <v>18123378937</v>
      </c>
      <c r="K65" s="1">
        <v>850</v>
      </c>
      <c r="M65" s="1">
        <v>3197694155</v>
      </c>
      <c r="N65" s="1">
        <v>0</v>
      </c>
      <c r="O65" s="1">
        <v>18123378937</v>
      </c>
    </row>
    <row r="66" spans="1:15" x14ac:dyDescent="0.25">
      <c r="A66" t="s">
        <v>3</v>
      </c>
      <c r="B66" t="s">
        <v>105</v>
      </c>
      <c r="C66" s="2" t="s">
        <v>104</v>
      </c>
      <c r="D66" s="2" t="s">
        <v>103</v>
      </c>
      <c r="E66" s="1">
        <v>271380488000</v>
      </c>
      <c r="F66" s="1">
        <v>0</v>
      </c>
      <c r="G66" s="1">
        <v>39331116534</v>
      </c>
      <c r="H66" s="1">
        <v>310711604534</v>
      </c>
      <c r="I66" s="1">
        <v>26462928516</v>
      </c>
      <c r="J66" s="1">
        <v>231322818977</v>
      </c>
      <c r="K66" s="1">
        <v>74.45</v>
      </c>
      <c r="M66" s="1">
        <v>79388785557</v>
      </c>
      <c r="N66" s="1">
        <v>0</v>
      </c>
      <c r="O66" s="1">
        <v>231322818977</v>
      </c>
    </row>
    <row r="67" spans="1:15" x14ac:dyDescent="0.25">
      <c r="A67" t="s">
        <v>3</v>
      </c>
      <c r="B67" t="s">
        <v>102</v>
      </c>
      <c r="C67" s="2" t="s">
        <v>101</v>
      </c>
      <c r="D67" s="2" t="s">
        <v>100</v>
      </c>
      <c r="E67" s="1">
        <v>271380488000</v>
      </c>
      <c r="F67" s="1">
        <v>0</v>
      </c>
      <c r="G67" s="1">
        <v>39331116534</v>
      </c>
      <c r="H67" s="1">
        <v>310711604534</v>
      </c>
      <c r="I67" s="1">
        <v>26462928516</v>
      </c>
      <c r="J67" s="1">
        <v>231322818977</v>
      </c>
      <c r="K67" s="1">
        <v>74.45</v>
      </c>
      <c r="M67" s="1">
        <v>79388785557</v>
      </c>
      <c r="N67" s="1">
        <v>0</v>
      </c>
      <c r="O67" s="1">
        <v>231322818977</v>
      </c>
    </row>
    <row r="68" spans="1:15" x14ac:dyDescent="0.25">
      <c r="A68" t="s">
        <v>3</v>
      </c>
      <c r="B68" t="s">
        <v>99</v>
      </c>
      <c r="C68" s="2" t="s">
        <v>98</v>
      </c>
      <c r="D68" s="2" t="s">
        <v>97</v>
      </c>
      <c r="E68" s="1">
        <v>271380488000</v>
      </c>
      <c r="F68" s="1">
        <v>0</v>
      </c>
      <c r="G68" s="1">
        <v>39331116534</v>
      </c>
      <c r="H68" s="1">
        <v>310711604534</v>
      </c>
      <c r="I68" s="1">
        <v>26462928516</v>
      </c>
      <c r="J68" s="1">
        <v>231322818977</v>
      </c>
      <c r="K68" s="1">
        <v>74.45</v>
      </c>
      <c r="M68" s="1">
        <v>79388785557</v>
      </c>
      <c r="N68" s="1">
        <v>0</v>
      </c>
      <c r="O68" s="1">
        <v>231322818977</v>
      </c>
    </row>
    <row r="69" spans="1:15" x14ac:dyDescent="0.25">
      <c r="A69" t="s">
        <v>3</v>
      </c>
      <c r="B69" t="s">
        <v>96</v>
      </c>
      <c r="C69" s="2" t="s">
        <v>95</v>
      </c>
      <c r="D69" s="2" t="s">
        <v>94</v>
      </c>
      <c r="E69" s="1">
        <v>70836994000</v>
      </c>
      <c r="F69" s="1">
        <v>0</v>
      </c>
      <c r="G69" s="1">
        <v>-7833376376</v>
      </c>
      <c r="H69" s="1">
        <v>63003617624</v>
      </c>
      <c r="I69" s="1">
        <v>5226367811</v>
      </c>
      <c r="J69" s="1">
        <v>47324514187</v>
      </c>
      <c r="K69" s="1">
        <v>75.11</v>
      </c>
      <c r="M69" s="1">
        <v>15679103437</v>
      </c>
      <c r="N69" s="1">
        <v>0</v>
      </c>
      <c r="O69" s="1">
        <v>47324514187</v>
      </c>
    </row>
    <row r="70" spans="1:15" x14ac:dyDescent="0.25">
      <c r="A70" t="s">
        <v>3</v>
      </c>
      <c r="B70" t="s">
        <v>93</v>
      </c>
      <c r="C70" s="2" t="s">
        <v>92</v>
      </c>
      <c r="D70" s="2" t="s">
        <v>91</v>
      </c>
      <c r="E70" s="1">
        <v>65775519000</v>
      </c>
      <c r="F70" s="1">
        <v>0</v>
      </c>
      <c r="G70" s="1">
        <v>180021750</v>
      </c>
      <c r="H70" s="1">
        <v>65955540750</v>
      </c>
      <c r="I70" s="1">
        <v>5755051444</v>
      </c>
      <c r="J70" s="1">
        <v>46040411552</v>
      </c>
      <c r="K70" s="1">
        <v>69.81</v>
      </c>
      <c r="M70" s="1">
        <v>19915129198</v>
      </c>
      <c r="N70" s="1">
        <v>0</v>
      </c>
      <c r="O70" s="1">
        <v>46040411552</v>
      </c>
    </row>
    <row r="71" spans="1:15" x14ac:dyDescent="0.25">
      <c r="A71" t="s">
        <v>3</v>
      </c>
      <c r="B71" t="s">
        <v>90</v>
      </c>
      <c r="C71" s="2" t="s">
        <v>89</v>
      </c>
      <c r="D71" s="2" t="s">
        <v>88</v>
      </c>
      <c r="E71" s="1">
        <v>161650804000</v>
      </c>
      <c r="F71" s="1">
        <v>0</v>
      </c>
      <c r="G71" s="1">
        <v>0</v>
      </c>
      <c r="H71" s="1">
        <v>161650804000</v>
      </c>
      <c r="I71" s="1">
        <v>13668650236</v>
      </c>
      <c r="J71" s="1">
        <v>121415521228</v>
      </c>
      <c r="K71" s="1">
        <v>75.11</v>
      </c>
      <c r="M71" s="1">
        <v>40235282772</v>
      </c>
      <c r="N71" s="1">
        <v>0</v>
      </c>
      <c r="O71" s="1">
        <v>121415521228</v>
      </c>
    </row>
    <row r="72" spans="1:15" x14ac:dyDescent="0.25">
      <c r="A72" t="s">
        <v>3</v>
      </c>
      <c r="B72" t="s">
        <v>87</v>
      </c>
      <c r="C72" s="2" t="s">
        <v>86</v>
      </c>
      <c r="D72" s="2" t="s">
        <v>85</v>
      </c>
      <c r="E72" s="1">
        <v>6256921000</v>
      </c>
      <c r="F72" s="1">
        <v>0</v>
      </c>
      <c r="G72" s="1">
        <v>0</v>
      </c>
      <c r="H72" s="1">
        <v>6256921000</v>
      </c>
      <c r="I72" s="1">
        <v>434318839</v>
      </c>
      <c r="J72" s="1">
        <v>4557555357</v>
      </c>
      <c r="K72" s="1">
        <v>72.84</v>
      </c>
      <c r="M72" s="1">
        <v>1699365643</v>
      </c>
      <c r="N72" s="1">
        <v>0</v>
      </c>
      <c r="O72" s="1">
        <v>4557555357</v>
      </c>
    </row>
    <row r="73" spans="1:15" x14ac:dyDescent="0.25">
      <c r="A73" t="s">
        <v>3</v>
      </c>
      <c r="B73" t="s">
        <v>84</v>
      </c>
      <c r="C73" s="2" t="s">
        <v>83</v>
      </c>
      <c r="D73" s="2" t="s">
        <v>82</v>
      </c>
      <c r="E73" s="1">
        <v>65177043000</v>
      </c>
      <c r="F73" s="1">
        <v>0</v>
      </c>
      <c r="G73" s="1">
        <v>0</v>
      </c>
      <c r="H73" s="1">
        <v>65177043000</v>
      </c>
      <c r="I73" s="1">
        <v>7205482830</v>
      </c>
      <c r="J73" s="1">
        <v>62541018647</v>
      </c>
      <c r="K73" s="1">
        <v>95.96</v>
      </c>
      <c r="M73" s="1">
        <v>2636024353</v>
      </c>
      <c r="N73" s="1">
        <v>0</v>
      </c>
      <c r="O73" s="1">
        <v>62541018647</v>
      </c>
    </row>
    <row r="74" spans="1:15" x14ac:dyDescent="0.25">
      <c r="A74" t="s">
        <v>3</v>
      </c>
      <c r="B74" t="s">
        <v>81</v>
      </c>
      <c r="C74" s="2" t="s">
        <v>80</v>
      </c>
      <c r="D74" s="2" t="s">
        <v>79</v>
      </c>
      <c r="E74" s="1">
        <v>14544873000</v>
      </c>
      <c r="F74" s="1">
        <v>0</v>
      </c>
      <c r="G74" s="1">
        <v>0</v>
      </c>
      <c r="H74" s="1">
        <v>14544873000</v>
      </c>
      <c r="I74" s="1">
        <v>1591071346.4300001</v>
      </c>
      <c r="J74" s="1">
        <v>13819706400</v>
      </c>
      <c r="K74" s="1">
        <v>95.01</v>
      </c>
      <c r="M74" s="1">
        <v>725166600</v>
      </c>
      <c r="N74" s="1">
        <v>0</v>
      </c>
      <c r="O74" s="1">
        <v>13819706400</v>
      </c>
    </row>
    <row r="75" spans="1:15" x14ac:dyDescent="0.25">
      <c r="A75" t="s">
        <v>3</v>
      </c>
      <c r="B75" t="s">
        <v>78</v>
      </c>
      <c r="C75" s="2" t="s">
        <v>77</v>
      </c>
      <c r="D75" s="2" t="s">
        <v>76</v>
      </c>
      <c r="E75" s="1">
        <v>6788000000</v>
      </c>
      <c r="F75" s="1">
        <v>0</v>
      </c>
      <c r="G75" s="1">
        <v>620455</v>
      </c>
      <c r="H75" s="1">
        <v>6788620455</v>
      </c>
      <c r="I75" s="1">
        <v>0</v>
      </c>
      <c r="J75" s="1">
        <v>6788620455</v>
      </c>
      <c r="K75" s="1">
        <v>1000</v>
      </c>
      <c r="M75" s="1">
        <v>0</v>
      </c>
      <c r="N75" s="1">
        <v>0</v>
      </c>
      <c r="O75" s="1">
        <v>6788620455</v>
      </c>
    </row>
    <row r="76" spans="1:15" x14ac:dyDescent="0.25">
      <c r="A76" t="s">
        <v>3</v>
      </c>
      <c r="B76" t="s">
        <v>75</v>
      </c>
      <c r="C76" s="2" t="s">
        <v>74</v>
      </c>
      <c r="D76" s="2" t="s">
        <v>73</v>
      </c>
      <c r="E76" s="1">
        <v>112169542000</v>
      </c>
      <c r="F76" s="1">
        <v>0</v>
      </c>
      <c r="G76" s="1">
        <v>8260160000</v>
      </c>
      <c r="H76" s="1">
        <v>120429702000</v>
      </c>
      <c r="I76" s="1">
        <v>0</v>
      </c>
      <c r="J76" s="1">
        <v>35602479347</v>
      </c>
      <c r="K76" s="1">
        <v>29.56</v>
      </c>
      <c r="M76" s="1">
        <v>84827222653</v>
      </c>
      <c r="N76" s="1">
        <v>0</v>
      </c>
      <c r="O76" s="1">
        <v>35602479347</v>
      </c>
    </row>
    <row r="77" spans="1:15" x14ac:dyDescent="0.25">
      <c r="A77" t="s">
        <v>3</v>
      </c>
      <c r="B77" t="s">
        <v>72</v>
      </c>
      <c r="C77" s="2" t="s">
        <v>71</v>
      </c>
      <c r="D77" s="2" t="s">
        <v>70</v>
      </c>
      <c r="E77" s="1">
        <v>112169542000</v>
      </c>
      <c r="F77" s="1">
        <v>0</v>
      </c>
      <c r="G77" s="1">
        <v>8260160000</v>
      </c>
      <c r="H77" s="1">
        <v>120429702000</v>
      </c>
      <c r="I77" s="1">
        <v>0</v>
      </c>
      <c r="J77" s="1">
        <v>35602479347</v>
      </c>
      <c r="K77" s="1">
        <v>29.56</v>
      </c>
      <c r="M77" s="1">
        <v>84827222653</v>
      </c>
      <c r="N77" s="1">
        <v>0</v>
      </c>
      <c r="O77" s="1">
        <v>35602479347</v>
      </c>
    </row>
    <row r="78" spans="1:15" x14ac:dyDescent="0.25">
      <c r="A78" t="s">
        <v>3</v>
      </c>
      <c r="B78" t="s">
        <v>69</v>
      </c>
      <c r="C78" s="2" t="s">
        <v>68</v>
      </c>
      <c r="D78" s="2" t="s">
        <v>67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20200000000</v>
      </c>
      <c r="K78" s="1">
        <v>0</v>
      </c>
      <c r="M78" s="1">
        <v>-20200000000</v>
      </c>
      <c r="N78" s="1">
        <v>0</v>
      </c>
      <c r="O78" s="1">
        <v>20200000000</v>
      </c>
    </row>
    <row r="79" spans="1:15" x14ac:dyDescent="0.25">
      <c r="A79" t="s">
        <v>3</v>
      </c>
      <c r="B79" t="s">
        <v>66</v>
      </c>
      <c r="C79" s="2" t="s">
        <v>65</v>
      </c>
      <c r="D79" s="2" t="s">
        <v>64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20200000000</v>
      </c>
      <c r="K79" s="1">
        <v>0</v>
      </c>
      <c r="M79" s="1">
        <v>-20200000000</v>
      </c>
      <c r="N79" s="1">
        <v>0</v>
      </c>
      <c r="O79" s="1">
        <v>20200000000</v>
      </c>
    </row>
    <row r="80" spans="1:15" x14ac:dyDescent="0.25">
      <c r="A80" t="s">
        <v>3</v>
      </c>
      <c r="B80" t="s">
        <v>63</v>
      </c>
      <c r="C80" s="2" t="s">
        <v>62</v>
      </c>
      <c r="D80" s="2" t="s">
        <v>61</v>
      </c>
      <c r="E80" s="1">
        <v>35684408000</v>
      </c>
      <c r="F80" s="1">
        <v>0</v>
      </c>
      <c r="G80" s="1">
        <v>0</v>
      </c>
      <c r="H80" s="1">
        <v>35684408000</v>
      </c>
      <c r="I80" s="1">
        <v>215126152.34</v>
      </c>
      <c r="J80" s="1">
        <v>11813716033.799999</v>
      </c>
      <c r="K80" s="1">
        <v>33.11</v>
      </c>
      <c r="M80" s="1">
        <v>23870691966.200001</v>
      </c>
      <c r="N80" s="1">
        <v>0</v>
      </c>
      <c r="O80" s="1">
        <v>11813716033.799999</v>
      </c>
    </row>
    <row r="81" spans="1:15" x14ac:dyDescent="0.25">
      <c r="A81" t="s">
        <v>3</v>
      </c>
      <c r="B81" t="s">
        <v>60</v>
      </c>
      <c r="C81" s="2" t="s">
        <v>59</v>
      </c>
      <c r="D81" s="2" t="s">
        <v>58</v>
      </c>
      <c r="E81" s="1">
        <v>33177692000</v>
      </c>
      <c r="F81" s="1">
        <v>0</v>
      </c>
      <c r="G81" s="1">
        <v>0</v>
      </c>
      <c r="H81" s="1">
        <v>33177692000</v>
      </c>
      <c r="I81" s="1">
        <v>215126152.34</v>
      </c>
      <c r="J81" s="1">
        <v>11813716033.799999</v>
      </c>
      <c r="K81" s="1">
        <v>35.61</v>
      </c>
      <c r="M81" s="1">
        <v>21363975966.200001</v>
      </c>
      <c r="N81" s="1">
        <v>0</v>
      </c>
      <c r="O81" s="1">
        <v>11813716033.799999</v>
      </c>
    </row>
    <row r="82" spans="1:15" x14ac:dyDescent="0.25">
      <c r="A82" t="s">
        <v>3</v>
      </c>
      <c r="B82" t="s">
        <v>57</v>
      </c>
      <c r="C82" s="2" t="s">
        <v>56</v>
      </c>
      <c r="D82" s="2" t="s">
        <v>55</v>
      </c>
      <c r="E82" s="1">
        <v>2506716000</v>
      </c>
      <c r="F82" s="1">
        <v>0</v>
      </c>
      <c r="G82" s="1">
        <v>0</v>
      </c>
      <c r="H82" s="1">
        <v>2506716000</v>
      </c>
      <c r="I82" s="1">
        <v>0</v>
      </c>
      <c r="J82" s="1">
        <v>0</v>
      </c>
      <c r="K82" s="1">
        <v>0</v>
      </c>
      <c r="M82" s="1">
        <v>2506716000</v>
      </c>
      <c r="N82" s="1">
        <v>0</v>
      </c>
      <c r="O82" s="1">
        <v>0</v>
      </c>
    </row>
    <row r="83" spans="1:15" x14ac:dyDescent="0.25">
      <c r="A83" t="s">
        <v>3</v>
      </c>
      <c r="B83" t="s">
        <v>54</v>
      </c>
      <c r="C83" s="2" t="s">
        <v>53</v>
      </c>
      <c r="D83" s="2" t="s">
        <v>52</v>
      </c>
      <c r="E83" s="1">
        <v>5643117499000</v>
      </c>
      <c r="F83" s="1">
        <v>0</v>
      </c>
      <c r="G83" s="1">
        <v>200000000</v>
      </c>
      <c r="H83" s="1">
        <v>5643317499000</v>
      </c>
      <c r="I83" s="1">
        <v>41522192710.68</v>
      </c>
      <c r="J83" s="1">
        <v>2101118647570.3601</v>
      </c>
      <c r="K83" s="1">
        <v>37.229999999999997</v>
      </c>
      <c r="M83" s="1">
        <v>3542198851429.6401</v>
      </c>
      <c r="N83" s="1">
        <v>0</v>
      </c>
      <c r="O83" s="1">
        <v>2101118647570.3601</v>
      </c>
    </row>
    <row r="84" spans="1:15" x14ac:dyDescent="0.25">
      <c r="A84" t="s">
        <v>3</v>
      </c>
      <c r="B84" t="s">
        <v>51</v>
      </c>
      <c r="C84" s="2" t="s">
        <v>50</v>
      </c>
      <c r="D84" s="2" t="s">
        <v>49</v>
      </c>
      <c r="E84" s="1">
        <v>1595403793000</v>
      </c>
      <c r="F84" s="1">
        <v>-101173000</v>
      </c>
      <c r="G84" s="1">
        <v>-175092892000</v>
      </c>
      <c r="H84" s="1">
        <v>1420310901000</v>
      </c>
      <c r="I84" s="1">
        <v>0</v>
      </c>
      <c r="J84" s="1">
        <v>1414454798245.8999</v>
      </c>
      <c r="K84" s="1">
        <v>99.59</v>
      </c>
      <c r="M84" s="1">
        <v>5856102754.1000004</v>
      </c>
      <c r="N84" s="1">
        <v>0</v>
      </c>
      <c r="O84" s="1">
        <v>1414454798245.8999</v>
      </c>
    </row>
    <row r="85" spans="1:15" x14ac:dyDescent="0.25">
      <c r="A85" t="s">
        <v>3</v>
      </c>
      <c r="B85" t="s">
        <v>48</v>
      </c>
      <c r="C85" s="2" t="s">
        <v>47</v>
      </c>
      <c r="D85" s="2" t="s">
        <v>46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-13086384.1</v>
      </c>
      <c r="K85" s="1">
        <v>0</v>
      </c>
      <c r="M85" s="1">
        <v>13086384.1</v>
      </c>
      <c r="N85" s="1">
        <v>0</v>
      </c>
      <c r="O85" s="1">
        <v>-13086384.1</v>
      </c>
    </row>
    <row r="86" spans="1:15" x14ac:dyDescent="0.25">
      <c r="A86" t="s">
        <v>3</v>
      </c>
      <c r="B86" t="s">
        <v>45</v>
      </c>
      <c r="C86" s="2" t="s">
        <v>44</v>
      </c>
      <c r="D86" s="2" t="s">
        <v>43</v>
      </c>
      <c r="E86" s="1">
        <v>86725211000</v>
      </c>
      <c r="F86" s="1">
        <v>0</v>
      </c>
      <c r="G86" s="1">
        <v>0</v>
      </c>
      <c r="H86" s="1">
        <v>86725211000</v>
      </c>
      <c r="I86" s="1">
        <v>0</v>
      </c>
      <c r="J86" s="1">
        <v>86725211000</v>
      </c>
      <c r="K86" s="1">
        <v>1000</v>
      </c>
      <c r="M86" s="1">
        <v>0</v>
      </c>
      <c r="N86" s="1">
        <v>0</v>
      </c>
      <c r="O86" s="1">
        <v>86725211000</v>
      </c>
    </row>
    <row r="87" spans="1:15" x14ac:dyDescent="0.25">
      <c r="A87" t="s">
        <v>3</v>
      </c>
      <c r="B87" t="s">
        <v>42</v>
      </c>
      <c r="C87" s="2" t="s">
        <v>41</v>
      </c>
      <c r="D87" s="2" t="s">
        <v>40</v>
      </c>
      <c r="E87" s="1">
        <v>1462846913000</v>
      </c>
      <c r="F87" s="1">
        <v>-101173000</v>
      </c>
      <c r="G87" s="1">
        <v>-175236079000</v>
      </c>
      <c r="H87" s="1">
        <v>1287610834000</v>
      </c>
      <c r="I87" s="1">
        <v>0</v>
      </c>
      <c r="J87" s="1">
        <v>1281767817630</v>
      </c>
      <c r="K87" s="1">
        <v>99.55</v>
      </c>
      <c r="M87" s="1">
        <v>5843016370</v>
      </c>
      <c r="N87" s="1">
        <v>0</v>
      </c>
      <c r="O87" s="1">
        <v>1281767817630</v>
      </c>
    </row>
    <row r="88" spans="1:15" x14ac:dyDescent="0.25">
      <c r="A88" t="s">
        <v>3</v>
      </c>
      <c r="B88" t="s">
        <v>39</v>
      </c>
      <c r="C88" s="2" t="s">
        <v>38</v>
      </c>
      <c r="D88" s="2" t="s">
        <v>37</v>
      </c>
      <c r="E88" s="1">
        <v>316304274000</v>
      </c>
      <c r="F88" s="1">
        <v>898827000</v>
      </c>
      <c r="G88" s="1">
        <v>-156267094730</v>
      </c>
      <c r="H88" s="1">
        <v>160037179270</v>
      </c>
      <c r="I88" s="1">
        <v>0</v>
      </c>
      <c r="J88" s="1">
        <v>153194162900</v>
      </c>
      <c r="K88" s="1">
        <v>95.72</v>
      </c>
      <c r="M88" s="1">
        <v>6843016370</v>
      </c>
      <c r="N88" s="1">
        <v>0</v>
      </c>
      <c r="O88" s="1">
        <v>153194162900</v>
      </c>
    </row>
    <row r="89" spans="1:15" x14ac:dyDescent="0.25">
      <c r="A89" t="s">
        <v>3</v>
      </c>
      <c r="B89" t="s">
        <v>36</v>
      </c>
      <c r="C89" s="2" t="s">
        <v>35</v>
      </c>
      <c r="D89" s="2" t="s">
        <v>34</v>
      </c>
      <c r="E89" s="1">
        <v>1146542639000</v>
      </c>
      <c r="F89" s="1">
        <v>-1000000000</v>
      </c>
      <c r="G89" s="1">
        <v>-18968984270</v>
      </c>
      <c r="H89" s="1">
        <v>1127573654730</v>
      </c>
      <c r="I89" s="1">
        <v>0</v>
      </c>
      <c r="J89" s="1">
        <v>1128573654730</v>
      </c>
      <c r="K89" s="1">
        <v>100.09</v>
      </c>
      <c r="M89" s="1">
        <v>-1000000000</v>
      </c>
      <c r="N89" s="1">
        <v>0</v>
      </c>
      <c r="O89" s="1">
        <v>1128573654730</v>
      </c>
    </row>
    <row r="90" spans="1:15" x14ac:dyDescent="0.25">
      <c r="A90" t="s">
        <v>3</v>
      </c>
      <c r="B90" t="s">
        <v>33</v>
      </c>
      <c r="C90" s="2" t="s">
        <v>32</v>
      </c>
      <c r="D90" s="2" t="s">
        <v>31</v>
      </c>
      <c r="E90" s="1">
        <v>45831669000</v>
      </c>
      <c r="F90" s="1">
        <v>0</v>
      </c>
      <c r="G90" s="1">
        <v>143187000</v>
      </c>
      <c r="H90" s="1">
        <v>45974856000</v>
      </c>
      <c r="I90" s="1">
        <v>0</v>
      </c>
      <c r="J90" s="1">
        <v>45974856000</v>
      </c>
      <c r="K90" s="1">
        <v>1000</v>
      </c>
      <c r="M90" s="1">
        <v>0</v>
      </c>
      <c r="N90" s="1">
        <v>0</v>
      </c>
      <c r="O90" s="1">
        <v>45974856000</v>
      </c>
    </row>
    <row r="91" spans="1:15" x14ac:dyDescent="0.25">
      <c r="A91" t="s">
        <v>3</v>
      </c>
      <c r="B91" t="s">
        <v>30</v>
      </c>
      <c r="C91" s="2" t="s">
        <v>29</v>
      </c>
      <c r="D91" s="2" t="s">
        <v>28</v>
      </c>
      <c r="E91" s="1">
        <v>2882460440000</v>
      </c>
      <c r="F91" s="1">
        <v>0</v>
      </c>
      <c r="G91" s="1">
        <v>175128906000</v>
      </c>
      <c r="H91" s="1">
        <v>3057589346000</v>
      </c>
      <c r="I91" s="1">
        <v>0</v>
      </c>
      <c r="J91" s="1">
        <v>14316392086</v>
      </c>
      <c r="K91" s="1">
        <v>0.47</v>
      </c>
      <c r="M91" s="1">
        <v>3043272953914</v>
      </c>
      <c r="N91" s="1">
        <v>0</v>
      </c>
      <c r="O91" s="1">
        <v>14316392086</v>
      </c>
    </row>
    <row r="92" spans="1:15" x14ac:dyDescent="0.25">
      <c r="A92" t="s">
        <v>3</v>
      </c>
      <c r="B92" t="s">
        <v>27</v>
      </c>
      <c r="C92" s="2" t="s">
        <v>26</v>
      </c>
      <c r="D92" s="2" t="s">
        <v>25</v>
      </c>
      <c r="E92" s="1">
        <v>2851410680000</v>
      </c>
      <c r="F92" s="1">
        <v>0</v>
      </c>
      <c r="G92" s="1">
        <v>175128906000</v>
      </c>
      <c r="H92" s="1">
        <v>3026539586000</v>
      </c>
      <c r="I92" s="1">
        <v>0</v>
      </c>
      <c r="J92" s="1">
        <v>0</v>
      </c>
      <c r="K92" s="1">
        <v>0</v>
      </c>
      <c r="M92" s="1">
        <v>3026539586000</v>
      </c>
      <c r="N92" s="1">
        <v>0</v>
      </c>
      <c r="O92" s="1">
        <v>0</v>
      </c>
    </row>
    <row r="93" spans="1:15" x14ac:dyDescent="0.25">
      <c r="A93" t="s">
        <v>3</v>
      </c>
      <c r="B93" t="s">
        <v>24</v>
      </c>
      <c r="C93" s="2" t="s">
        <v>23</v>
      </c>
      <c r="D93" s="2" t="s">
        <v>22</v>
      </c>
      <c r="E93" s="1">
        <v>31049760000</v>
      </c>
      <c r="F93" s="1">
        <v>0</v>
      </c>
      <c r="G93" s="1">
        <v>0</v>
      </c>
      <c r="H93" s="1">
        <v>31049760000</v>
      </c>
      <c r="I93" s="1">
        <v>0</v>
      </c>
      <c r="J93" s="1">
        <v>14316392086</v>
      </c>
      <c r="K93" s="1">
        <v>46.11</v>
      </c>
      <c r="M93" s="1">
        <v>16733367914</v>
      </c>
      <c r="N93" s="1">
        <v>0</v>
      </c>
      <c r="O93" s="1">
        <v>14316392086</v>
      </c>
    </row>
    <row r="94" spans="1:15" x14ac:dyDescent="0.25">
      <c r="A94" t="s">
        <v>3</v>
      </c>
      <c r="B94" t="s">
        <v>21</v>
      </c>
      <c r="C94" s="2" t="s">
        <v>20</v>
      </c>
      <c r="D94" s="2" t="s">
        <v>19</v>
      </c>
      <c r="E94" s="1">
        <v>192480665000</v>
      </c>
      <c r="F94" s="1">
        <v>101173000</v>
      </c>
      <c r="G94" s="1">
        <v>-36014000</v>
      </c>
      <c r="H94" s="1">
        <v>192444651000</v>
      </c>
      <c r="I94" s="1">
        <v>34183895265.689999</v>
      </c>
      <c r="J94" s="1">
        <v>193679298613.73999</v>
      </c>
      <c r="K94" s="1">
        <v>100.64</v>
      </c>
      <c r="M94" s="1">
        <v>-1234647613.74</v>
      </c>
      <c r="N94" s="1">
        <v>0</v>
      </c>
      <c r="O94" s="1">
        <v>193679298613.73999</v>
      </c>
    </row>
    <row r="95" spans="1:15" x14ac:dyDescent="0.25">
      <c r="A95" t="s">
        <v>3</v>
      </c>
      <c r="B95" t="s">
        <v>18</v>
      </c>
      <c r="C95" s="2" t="s">
        <v>17</v>
      </c>
      <c r="D95" s="2" t="s">
        <v>16</v>
      </c>
      <c r="E95" s="1">
        <v>26693665000</v>
      </c>
      <c r="F95" s="1">
        <v>0</v>
      </c>
      <c r="G95" s="1">
        <v>-137187000</v>
      </c>
      <c r="H95" s="1">
        <v>26556478000</v>
      </c>
      <c r="I95" s="1">
        <v>8295439457.5100002</v>
      </c>
      <c r="J95" s="1">
        <v>34008429699.5</v>
      </c>
      <c r="K95" s="1">
        <v>128.06</v>
      </c>
      <c r="M95" s="1">
        <v>-7451951699.5</v>
      </c>
      <c r="N95" s="1">
        <v>0</v>
      </c>
      <c r="O95" s="1">
        <v>34008429699.5</v>
      </c>
    </row>
    <row r="96" spans="1:15" x14ac:dyDescent="0.25">
      <c r="A96" t="s">
        <v>3</v>
      </c>
      <c r="B96" t="s">
        <v>15</v>
      </c>
      <c r="C96" s="2" t="s">
        <v>14</v>
      </c>
      <c r="D96" s="2" t="s">
        <v>13</v>
      </c>
      <c r="E96" s="1">
        <v>165787000000</v>
      </c>
      <c r="F96" s="1">
        <v>101173000</v>
      </c>
      <c r="G96" s="1">
        <v>101173000</v>
      </c>
      <c r="H96" s="1">
        <v>165888173000</v>
      </c>
      <c r="I96" s="1">
        <v>25888455808.18</v>
      </c>
      <c r="J96" s="1">
        <v>159670868914.23999</v>
      </c>
      <c r="K96" s="1">
        <v>96.25</v>
      </c>
      <c r="M96" s="1">
        <v>6217304085.7600002</v>
      </c>
      <c r="N96" s="1">
        <v>0</v>
      </c>
      <c r="O96" s="1">
        <v>159670868914.23999</v>
      </c>
    </row>
    <row r="97" spans="1:15" x14ac:dyDescent="0.25">
      <c r="A97" t="s">
        <v>3</v>
      </c>
      <c r="B97" t="s">
        <v>12</v>
      </c>
      <c r="C97" s="2" t="s">
        <v>11</v>
      </c>
      <c r="D97" s="2" t="s">
        <v>10</v>
      </c>
      <c r="E97" s="1">
        <v>0</v>
      </c>
      <c r="F97" s="1">
        <v>0</v>
      </c>
      <c r="G97" s="1">
        <v>0</v>
      </c>
      <c r="H97" s="1">
        <v>0</v>
      </c>
      <c r="I97" s="1">
        <v>9575870.5199999996</v>
      </c>
      <c r="J97" s="1">
        <v>1158550658.5999999</v>
      </c>
      <c r="K97" s="1">
        <v>0</v>
      </c>
      <c r="M97" s="1">
        <v>-1158550658.5999999</v>
      </c>
      <c r="N97" s="1">
        <v>0</v>
      </c>
      <c r="O97" s="1">
        <v>1158550658.5999999</v>
      </c>
    </row>
    <row r="98" spans="1:15" x14ac:dyDescent="0.25">
      <c r="A98" t="s">
        <v>3</v>
      </c>
      <c r="B98" t="s">
        <v>9</v>
      </c>
      <c r="C98" s="2" t="s">
        <v>8</v>
      </c>
      <c r="D98" s="2" t="s">
        <v>7</v>
      </c>
      <c r="E98" s="1">
        <v>945702217000</v>
      </c>
      <c r="F98" s="1">
        <v>0</v>
      </c>
      <c r="G98" s="1">
        <v>0</v>
      </c>
      <c r="H98" s="1">
        <v>945702217000</v>
      </c>
      <c r="I98" s="1">
        <v>6100472618</v>
      </c>
      <c r="J98" s="1">
        <v>450750355686.34003</v>
      </c>
      <c r="K98" s="1">
        <v>47.66</v>
      </c>
      <c r="M98" s="1">
        <v>494951861313.65997</v>
      </c>
      <c r="N98" s="1">
        <v>0</v>
      </c>
      <c r="O98" s="1">
        <v>450750355686.34003</v>
      </c>
    </row>
    <row r="99" spans="1:15" x14ac:dyDescent="0.25">
      <c r="A99" t="s">
        <v>3</v>
      </c>
      <c r="B99" t="s">
        <v>6</v>
      </c>
      <c r="C99" s="2" t="s">
        <v>5</v>
      </c>
      <c r="D99" s="2" t="s">
        <v>4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809820809</v>
      </c>
      <c r="K99" s="1">
        <v>0</v>
      </c>
      <c r="M99" s="1">
        <v>-809820809</v>
      </c>
      <c r="N99" s="1">
        <v>0</v>
      </c>
      <c r="O99" s="1">
        <v>809820809</v>
      </c>
    </row>
    <row r="100" spans="1:15" x14ac:dyDescent="0.25">
      <c r="A100" t="s">
        <v>3</v>
      </c>
      <c r="B100" t="s">
        <v>2</v>
      </c>
      <c r="C100" s="2" t="s">
        <v>1</v>
      </c>
      <c r="D100" s="2" t="s">
        <v>0</v>
      </c>
      <c r="E100" s="1">
        <v>27070384000</v>
      </c>
      <c r="F100" s="1">
        <v>0</v>
      </c>
      <c r="G100" s="1">
        <v>200000000</v>
      </c>
      <c r="H100" s="1">
        <v>27270384000</v>
      </c>
      <c r="I100" s="1">
        <v>1228248956.47</v>
      </c>
      <c r="J100" s="1">
        <v>25949431470.779999</v>
      </c>
      <c r="K100" s="1">
        <v>95.16</v>
      </c>
      <c r="M100" s="1">
        <v>1320952529.22</v>
      </c>
      <c r="N100" s="1">
        <v>0</v>
      </c>
      <c r="O100" s="1">
        <v>25949431470.779999</v>
      </c>
    </row>
  </sheetData>
  <hyperlinks>
    <hyperlink ref="C5" location="Indice!A1" display="Indice"/>
    <hyperlink ref="C4" location="PA_libro!A1" display="I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2AC_111 00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ESCOBAR ALVAREZ</dc:creator>
  <cp:lastModifiedBy>LUIS ROBERTO ESCOBAR ALVAREZ</cp:lastModifiedBy>
  <dcterms:created xsi:type="dcterms:W3CDTF">2015-11-13T14:07:52Z</dcterms:created>
  <dcterms:modified xsi:type="dcterms:W3CDTF">2015-11-13T14:08:07Z</dcterms:modified>
</cp:coreProperties>
</file>